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maishisv\F201_市民課\人口\平成26年度\動態\"/>
    </mc:Choice>
  </mc:AlternateContent>
  <bookViews>
    <workbookView xWindow="0" yWindow="0" windowWidth="20490" windowHeight="7770" firstSheet="13" activeTab="22"/>
  </bookViews>
  <sheets>
    <sheet name="4月" sheetId="1" r:id="rId1"/>
    <sheet name="4月表" sheetId="2" r:id="rId2"/>
    <sheet name="5月" sheetId="3" r:id="rId3"/>
    <sheet name="5月表" sheetId="4" r:id="rId4"/>
    <sheet name="6月" sheetId="5" r:id="rId5"/>
    <sheet name="6月表" sheetId="6" r:id="rId6"/>
    <sheet name="7月" sheetId="7" r:id="rId7"/>
    <sheet name="7月表" sheetId="8" r:id="rId8"/>
    <sheet name="8月" sheetId="9" r:id="rId9"/>
    <sheet name="8月表" sheetId="10" r:id="rId10"/>
    <sheet name="9月" sheetId="11" r:id="rId11"/>
    <sheet name="9月表" sheetId="12" r:id="rId12"/>
    <sheet name="10月" sheetId="13" r:id="rId13"/>
    <sheet name="10月表" sheetId="14" r:id="rId14"/>
    <sheet name="11月" sheetId="15" r:id="rId15"/>
    <sheet name="11月表" sheetId="16" r:id="rId16"/>
    <sheet name="12月" sheetId="17" r:id="rId17"/>
    <sheet name="12月表" sheetId="18" r:id="rId18"/>
    <sheet name="1月" sheetId="19" r:id="rId19"/>
    <sheet name="1月表" sheetId="20" r:id="rId20"/>
    <sheet name="2月_" sheetId="21" r:id="rId21"/>
    <sheet name="2月表" sheetId="22" r:id="rId22"/>
    <sheet name="3月" sheetId="23" r:id="rId23"/>
    <sheet name="3月表" sheetId="24" r:id="rId24"/>
  </sheets>
  <calcPr calcId="152511"/>
</workbook>
</file>

<file path=xl/calcChain.xml><?xml version="1.0" encoding="utf-8"?>
<calcChain xmlns="http://schemas.openxmlformats.org/spreadsheetml/2006/main">
  <c r="G5" i="23" l="1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G4" i="23"/>
  <c r="A4" i="23"/>
  <c r="E21" i="23" l="1"/>
  <c r="E19" i="23"/>
  <c r="E17" i="23"/>
  <c r="E15" i="23"/>
  <c r="E13" i="23"/>
  <c r="E11" i="23"/>
  <c r="E9" i="23"/>
  <c r="E7" i="23"/>
  <c r="E5" i="23"/>
  <c r="G22" i="21"/>
  <c r="A22" i="21"/>
  <c r="G21" i="21"/>
  <c r="A21" i="21"/>
  <c r="G20" i="21"/>
  <c r="A20" i="21"/>
  <c r="G19" i="21"/>
  <c r="E19" i="21" s="1"/>
  <c r="A19" i="21"/>
  <c r="G18" i="21"/>
  <c r="A18" i="21"/>
  <c r="G17" i="21"/>
  <c r="E17" i="21" s="1"/>
  <c r="A17" i="21"/>
  <c r="G16" i="21"/>
  <c r="A16" i="21"/>
  <c r="G15" i="21"/>
  <c r="E15" i="21" s="1"/>
  <c r="A15" i="21"/>
  <c r="G14" i="21"/>
  <c r="A14" i="21"/>
  <c r="G13" i="21"/>
  <c r="A13" i="21"/>
  <c r="G12" i="21"/>
  <c r="A12" i="21"/>
  <c r="G11" i="21"/>
  <c r="E11" i="21" s="1"/>
  <c r="A11" i="21"/>
  <c r="G10" i="21"/>
  <c r="E10" i="21" s="1"/>
  <c r="A10" i="21"/>
  <c r="G9" i="21"/>
  <c r="E9" i="21" s="1"/>
  <c r="A9" i="21"/>
  <c r="G8" i="21"/>
  <c r="E8" i="21" s="1"/>
  <c r="A8" i="21"/>
  <c r="G7" i="21"/>
  <c r="E7" i="21" s="1"/>
  <c r="A7" i="21"/>
  <c r="G6" i="21"/>
  <c r="E6" i="21" s="1"/>
  <c r="A6" i="21"/>
  <c r="G5" i="21"/>
  <c r="A5" i="21"/>
  <c r="B3" i="20"/>
  <c r="G22" i="19"/>
  <c r="A22" i="19"/>
  <c r="G21" i="19"/>
  <c r="A21" i="19"/>
  <c r="G20" i="19"/>
  <c r="A20" i="19"/>
  <c r="G19" i="19"/>
  <c r="A19" i="19"/>
  <c r="G18" i="19"/>
  <c r="A18" i="19"/>
  <c r="G17" i="19"/>
  <c r="A17" i="19"/>
  <c r="G16" i="19"/>
  <c r="A16" i="19"/>
  <c r="G15" i="19"/>
  <c r="A15" i="19"/>
  <c r="G14" i="19"/>
  <c r="A14" i="19"/>
  <c r="G13" i="19"/>
  <c r="A13" i="19"/>
  <c r="G12" i="19"/>
  <c r="A12" i="19"/>
  <c r="G11" i="19"/>
  <c r="A11" i="19"/>
  <c r="G10" i="19"/>
  <c r="A10" i="19"/>
  <c r="G9" i="19"/>
  <c r="A9" i="19"/>
  <c r="G8" i="19"/>
  <c r="A8" i="19"/>
  <c r="G7" i="19"/>
  <c r="A7" i="19"/>
  <c r="G6" i="19"/>
  <c r="A6" i="19"/>
  <c r="G5" i="19"/>
  <c r="A5" i="19"/>
  <c r="B3" i="18"/>
  <c r="G22" i="17"/>
  <c r="A22" i="17"/>
  <c r="G21" i="17"/>
  <c r="A21" i="17"/>
  <c r="E21" i="17" s="1"/>
  <c r="G20" i="17"/>
  <c r="A20" i="17"/>
  <c r="G19" i="17"/>
  <c r="A19" i="17"/>
  <c r="G18" i="17"/>
  <c r="A18" i="17"/>
  <c r="G17" i="17"/>
  <c r="A17" i="17"/>
  <c r="E17" i="17" s="1"/>
  <c r="G16" i="17"/>
  <c r="A16" i="17"/>
  <c r="G15" i="17"/>
  <c r="A15" i="17"/>
  <c r="G14" i="17"/>
  <c r="A14" i="17"/>
  <c r="G13" i="17"/>
  <c r="A13" i="17"/>
  <c r="E13" i="17" s="1"/>
  <c r="G12" i="17"/>
  <c r="A12" i="17"/>
  <c r="G11" i="17"/>
  <c r="A11" i="17"/>
  <c r="G10" i="17"/>
  <c r="A10" i="17"/>
  <c r="G9" i="17"/>
  <c r="A9" i="17"/>
  <c r="G8" i="17"/>
  <c r="A8" i="17"/>
  <c r="G7" i="17"/>
  <c r="A7" i="17"/>
  <c r="G6" i="17"/>
  <c r="A6" i="17"/>
  <c r="G5" i="17"/>
  <c r="A5" i="17"/>
  <c r="E5" i="17" s="1"/>
  <c r="B3" i="16"/>
  <c r="G22" i="15"/>
  <c r="A22" i="15"/>
  <c r="G21" i="15"/>
  <c r="E21" i="15" s="1"/>
  <c r="A21" i="15"/>
  <c r="G20" i="15"/>
  <c r="A20" i="15"/>
  <c r="G19" i="15"/>
  <c r="A19" i="15"/>
  <c r="G18" i="15"/>
  <c r="A18" i="15"/>
  <c r="G17" i="15"/>
  <c r="A17" i="15"/>
  <c r="G16" i="15"/>
  <c r="A16" i="15"/>
  <c r="G15" i="15"/>
  <c r="A15" i="15"/>
  <c r="G14" i="15"/>
  <c r="A14" i="15"/>
  <c r="G13" i="15"/>
  <c r="E13" i="15" s="1"/>
  <c r="A13" i="15"/>
  <c r="G12" i="15"/>
  <c r="A12" i="15"/>
  <c r="G11" i="15"/>
  <c r="A11" i="15"/>
  <c r="G10" i="15"/>
  <c r="A10" i="15"/>
  <c r="G9" i="15"/>
  <c r="E9" i="15" s="1"/>
  <c r="A9" i="15"/>
  <c r="G8" i="15"/>
  <c r="A8" i="15"/>
  <c r="G7" i="15"/>
  <c r="A7" i="15"/>
  <c r="G6" i="15"/>
  <c r="A6" i="15"/>
  <c r="G5" i="15"/>
  <c r="E5" i="15" s="1"/>
  <c r="A5" i="15"/>
  <c r="B3" i="14"/>
  <c r="G22" i="13"/>
  <c r="A22" i="13"/>
  <c r="G21" i="13"/>
  <c r="A21" i="13"/>
  <c r="G20" i="13"/>
  <c r="A20" i="13"/>
  <c r="G19" i="13"/>
  <c r="A19" i="13"/>
  <c r="G18" i="13"/>
  <c r="A18" i="13"/>
  <c r="G17" i="13"/>
  <c r="A17" i="13"/>
  <c r="G16" i="13"/>
  <c r="A16" i="13"/>
  <c r="G15" i="13"/>
  <c r="A15" i="13"/>
  <c r="G14" i="13"/>
  <c r="A14" i="13"/>
  <c r="G13" i="13"/>
  <c r="A13" i="13"/>
  <c r="G12" i="13"/>
  <c r="A12" i="13"/>
  <c r="G11" i="13"/>
  <c r="A11" i="13"/>
  <c r="G10" i="13"/>
  <c r="A10" i="13"/>
  <c r="G9" i="13"/>
  <c r="A9" i="13"/>
  <c r="G8" i="13"/>
  <c r="A8" i="13"/>
  <c r="G7" i="13"/>
  <c r="A7" i="13"/>
  <c r="G6" i="13"/>
  <c r="A6" i="13"/>
  <c r="G5" i="13"/>
  <c r="A5" i="13"/>
  <c r="B3" i="12"/>
  <c r="G22" i="11"/>
  <c r="A22" i="11"/>
  <c r="G21" i="11"/>
  <c r="A21" i="11"/>
  <c r="G20" i="11"/>
  <c r="A20" i="11"/>
  <c r="G19" i="11"/>
  <c r="A19" i="11"/>
  <c r="G18" i="11"/>
  <c r="A18" i="11"/>
  <c r="G17" i="11"/>
  <c r="A17" i="11"/>
  <c r="G16" i="11"/>
  <c r="A16" i="11"/>
  <c r="G15" i="11"/>
  <c r="A15" i="11"/>
  <c r="G14" i="11"/>
  <c r="A14" i="11"/>
  <c r="G13" i="11"/>
  <c r="A13" i="11"/>
  <c r="G12" i="11"/>
  <c r="A12" i="11"/>
  <c r="G11" i="11"/>
  <c r="A11" i="11"/>
  <c r="G10" i="11"/>
  <c r="A10" i="11"/>
  <c r="G9" i="11"/>
  <c r="A9" i="11"/>
  <c r="G8" i="11"/>
  <c r="A8" i="11"/>
  <c r="G7" i="11"/>
  <c r="A7" i="11"/>
  <c r="G6" i="11"/>
  <c r="A6" i="11"/>
  <c r="G5" i="11"/>
  <c r="A5" i="11"/>
  <c r="B3" i="10"/>
  <c r="G22" i="9"/>
  <c r="A22" i="9"/>
  <c r="G21" i="9"/>
  <c r="A21" i="9"/>
  <c r="E21" i="9" s="1"/>
  <c r="G20" i="9"/>
  <c r="A20" i="9"/>
  <c r="G19" i="9"/>
  <c r="A19" i="9"/>
  <c r="G18" i="9"/>
  <c r="A18" i="9"/>
  <c r="G17" i="9"/>
  <c r="A17" i="9"/>
  <c r="G16" i="9"/>
  <c r="A16" i="9"/>
  <c r="G15" i="9"/>
  <c r="A15" i="9"/>
  <c r="G14" i="9"/>
  <c r="A14" i="9"/>
  <c r="G13" i="9"/>
  <c r="A13" i="9"/>
  <c r="E13" i="9" s="1"/>
  <c r="G12" i="9"/>
  <c r="A12" i="9"/>
  <c r="G11" i="9"/>
  <c r="A11" i="9"/>
  <c r="G10" i="9"/>
  <c r="A10" i="9"/>
  <c r="G9" i="9"/>
  <c r="A9" i="9"/>
  <c r="E9" i="9" s="1"/>
  <c r="G8" i="9"/>
  <c r="A8" i="9"/>
  <c r="G7" i="9"/>
  <c r="A7" i="9"/>
  <c r="G6" i="9"/>
  <c r="A6" i="9"/>
  <c r="G5" i="9"/>
  <c r="A5" i="9"/>
  <c r="E5" i="9" s="1"/>
  <c r="B3" i="8"/>
  <c r="G22" i="7"/>
  <c r="A22" i="7"/>
  <c r="G21" i="7"/>
  <c r="E21" i="7" s="1"/>
  <c r="A21" i="7"/>
  <c r="G20" i="7"/>
  <c r="A20" i="7"/>
  <c r="G19" i="7"/>
  <c r="A19" i="7"/>
  <c r="G18" i="7"/>
  <c r="A18" i="7"/>
  <c r="G17" i="7"/>
  <c r="E17" i="7" s="1"/>
  <c r="A17" i="7"/>
  <c r="G16" i="7"/>
  <c r="A16" i="7"/>
  <c r="G15" i="7"/>
  <c r="A15" i="7"/>
  <c r="G14" i="7"/>
  <c r="A14" i="7"/>
  <c r="G13" i="7"/>
  <c r="E13" i="7" s="1"/>
  <c r="A13" i="7"/>
  <c r="G12" i="7"/>
  <c r="A12" i="7"/>
  <c r="G11" i="7"/>
  <c r="A11" i="7"/>
  <c r="G10" i="7"/>
  <c r="A10" i="7"/>
  <c r="G9" i="7"/>
  <c r="A9" i="7"/>
  <c r="G8" i="7"/>
  <c r="A8" i="7"/>
  <c r="G7" i="7"/>
  <c r="A7" i="7"/>
  <c r="G6" i="7"/>
  <c r="A6" i="7"/>
  <c r="G5" i="7"/>
  <c r="E5" i="7" s="1"/>
  <c r="A5" i="7"/>
  <c r="B3" i="6"/>
  <c r="G22" i="5"/>
  <c r="A22" i="5"/>
  <c r="G21" i="5"/>
  <c r="A21" i="5"/>
  <c r="G20" i="5"/>
  <c r="A20" i="5"/>
  <c r="G19" i="5"/>
  <c r="A19" i="5"/>
  <c r="G18" i="5"/>
  <c r="A18" i="5"/>
  <c r="G17" i="5"/>
  <c r="A17" i="5"/>
  <c r="G16" i="5"/>
  <c r="A16" i="5"/>
  <c r="G15" i="5"/>
  <c r="A15" i="5"/>
  <c r="G14" i="5"/>
  <c r="A14" i="5"/>
  <c r="G13" i="5"/>
  <c r="A13" i="5"/>
  <c r="G12" i="5"/>
  <c r="A12" i="5"/>
  <c r="G11" i="5"/>
  <c r="A11" i="5"/>
  <c r="G10" i="5"/>
  <c r="A10" i="5"/>
  <c r="G9" i="5"/>
  <c r="A9" i="5"/>
  <c r="G8" i="5"/>
  <c r="A8" i="5"/>
  <c r="G7" i="5"/>
  <c r="A7" i="5"/>
  <c r="G6" i="5"/>
  <c r="A6" i="5"/>
  <c r="G5" i="5"/>
  <c r="A5" i="5"/>
  <c r="B3" i="4"/>
  <c r="G22" i="3"/>
  <c r="A22" i="3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12" i="3"/>
  <c r="A12" i="3"/>
  <c r="G11" i="3"/>
  <c r="A11" i="3"/>
  <c r="G10" i="3"/>
  <c r="A10" i="3"/>
  <c r="G9" i="3"/>
  <c r="A9" i="3"/>
  <c r="G8" i="3"/>
  <c r="A8" i="3"/>
  <c r="G7" i="3"/>
  <c r="A7" i="3"/>
  <c r="G6" i="3"/>
  <c r="A6" i="3"/>
  <c r="G5" i="3"/>
  <c r="A5" i="3"/>
  <c r="B3" i="2"/>
  <c r="G22" i="1"/>
  <c r="A22" i="1"/>
  <c r="G21" i="1"/>
  <c r="A21" i="1"/>
  <c r="E21" i="1" s="1"/>
  <c r="G20" i="1"/>
  <c r="A20" i="1"/>
  <c r="G19" i="1"/>
  <c r="A19" i="1"/>
  <c r="G18" i="1"/>
  <c r="A18" i="1"/>
  <c r="G17" i="1"/>
  <c r="A17" i="1"/>
  <c r="E17" i="1" s="1"/>
  <c r="G16" i="1"/>
  <c r="A16" i="1"/>
  <c r="G15" i="1"/>
  <c r="A15" i="1"/>
  <c r="G14" i="1"/>
  <c r="A14" i="1"/>
  <c r="G13" i="1"/>
  <c r="A13" i="1"/>
  <c r="E13" i="1" s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  <c r="E5" i="1" s="1"/>
  <c r="D23" i="24"/>
  <c r="D22" i="24"/>
  <c r="D21" i="24"/>
  <c r="D20" i="24"/>
  <c r="D19" i="24"/>
  <c r="D18" i="24"/>
  <c r="D17" i="24"/>
  <c r="G16" i="24"/>
  <c r="C5" i="24" s="1"/>
  <c r="C24" i="24" s="1"/>
  <c r="D16" i="24"/>
  <c r="D15" i="24"/>
  <c r="D14" i="24"/>
  <c r="D13" i="24"/>
  <c r="D12" i="24"/>
  <c r="D11" i="24"/>
  <c r="D10" i="24"/>
  <c r="G9" i="24"/>
  <c r="B5" i="24" s="1"/>
  <c r="B24" i="24" s="1"/>
  <c r="D9" i="24"/>
  <c r="D8" i="24"/>
  <c r="D7" i="24"/>
  <c r="D6" i="24"/>
  <c r="B3" i="24"/>
  <c r="E22" i="23"/>
  <c r="E20" i="23"/>
  <c r="E18" i="23"/>
  <c r="E16" i="23"/>
  <c r="E14" i="23"/>
  <c r="E12" i="23"/>
  <c r="E10" i="23"/>
  <c r="E8" i="23"/>
  <c r="E6" i="23"/>
  <c r="D23" i="22"/>
  <c r="D22" i="22"/>
  <c r="D21" i="22"/>
  <c r="D20" i="22"/>
  <c r="D19" i="22"/>
  <c r="D18" i="22"/>
  <c r="D17" i="22"/>
  <c r="G16" i="22"/>
  <c r="C5" i="22" s="1"/>
  <c r="D16" i="22"/>
  <c r="D15" i="22"/>
  <c r="D14" i="22"/>
  <c r="D13" i="22"/>
  <c r="D12" i="22"/>
  <c r="D11" i="22"/>
  <c r="D10" i="22"/>
  <c r="G9" i="22"/>
  <c r="B5" i="22" s="1"/>
  <c r="D9" i="22"/>
  <c r="D8" i="22"/>
  <c r="D7" i="22"/>
  <c r="D6" i="22"/>
  <c r="B3" i="22"/>
  <c r="E21" i="21"/>
  <c r="E13" i="21"/>
  <c r="E5" i="21"/>
  <c r="D23" i="20"/>
  <c r="D22" i="20"/>
  <c r="D21" i="20"/>
  <c r="D20" i="20"/>
  <c r="D19" i="20"/>
  <c r="D18" i="20"/>
  <c r="D17" i="20"/>
  <c r="G16" i="20"/>
  <c r="C5" i="20" s="1"/>
  <c r="D16" i="20"/>
  <c r="D15" i="20"/>
  <c r="D14" i="20"/>
  <c r="D13" i="20"/>
  <c r="D12" i="20"/>
  <c r="D11" i="20"/>
  <c r="D10" i="20"/>
  <c r="G9" i="20"/>
  <c r="B5" i="20" s="1"/>
  <c r="D9" i="20"/>
  <c r="D8" i="20"/>
  <c r="D7" i="20"/>
  <c r="D6" i="20"/>
  <c r="E21" i="19"/>
  <c r="E19" i="19"/>
  <c r="E17" i="19"/>
  <c r="E15" i="19"/>
  <c r="E13" i="19"/>
  <c r="E11" i="19"/>
  <c r="E9" i="19"/>
  <c r="E7" i="19"/>
  <c r="E5" i="19"/>
  <c r="D23" i="18"/>
  <c r="D22" i="18"/>
  <c r="D21" i="18"/>
  <c r="D20" i="18"/>
  <c r="D19" i="18"/>
  <c r="D18" i="18"/>
  <c r="D17" i="18"/>
  <c r="G16" i="18"/>
  <c r="C5" i="18" s="1"/>
  <c r="D16" i="18"/>
  <c r="D15" i="18"/>
  <c r="D14" i="18"/>
  <c r="D13" i="18"/>
  <c r="D12" i="18"/>
  <c r="D11" i="18"/>
  <c r="D10" i="18"/>
  <c r="G9" i="18"/>
  <c r="B5" i="18" s="1"/>
  <c r="D9" i="18"/>
  <c r="D8" i="18"/>
  <c r="D7" i="18"/>
  <c r="D6" i="18"/>
  <c r="E22" i="17"/>
  <c r="E20" i="17"/>
  <c r="E18" i="17"/>
  <c r="E16" i="17"/>
  <c r="E14" i="17"/>
  <c r="E12" i="17"/>
  <c r="E10" i="17"/>
  <c r="E9" i="17"/>
  <c r="E8" i="17"/>
  <c r="E6" i="17"/>
  <c r="D23" i="16"/>
  <c r="D22" i="16"/>
  <c r="D21" i="16"/>
  <c r="D20" i="16"/>
  <c r="D19" i="16"/>
  <c r="D18" i="16"/>
  <c r="D17" i="16"/>
  <c r="G16" i="16"/>
  <c r="C5" i="16" s="1"/>
  <c r="D16" i="16"/>
  <c r="D15" i="16"/>
  <c r="D14" i="16"/>
  <c r="D13" i="16"/>
  <c r="D12" i="16"/>
  <c r="D11" i="16"/>
  <c r="D10" i="16"/>
  <c r="G9" i="16"/>
  <c r="B5" i="16" s="1"/>
  <c r="D9" i="16"/>
  <c r="D8" i="16"/>
  <c r="D7" i="16"/>
  <c r="D6" i="16"/>
  <c r="E22" i="15"/>
  <c r="E20" i="15"/>
  <c r="E18" i="15"/>
  <c r="E17" i="15"/>
  <c r="E16" i="15"/>
  <c r="E14" i="15"/>
  <c r="E12" i="15"/>
  <c r="E10" i="15"/>
  <c r="E8" i="15"/>
  <c r="E6" i="15"/>
  <c r="D23" i="14"/>
  <c r="D22" i="14"/>
  <c r="D21" i="14"/>
  <c r="D20" i="14"/>
  <c r="D19" i="14"/>
  <c r="D18" i="14"/>
  <c r="D17" i="14"/>
  <c r="G16" i="14"/>
  <c r="C5" i="14" s="1"/>
  <c r="D16" i="14"/>
  <c r="D15" i="14"/>
  <c r="D14" i="14"/>
  <c r="D13" i="14"/>
  <c r="D12" i="14"/>
  <c r="D11" i="14"/>
  <c r="D10" i="14"/>
  <c r="G9" i="14"/>
  <c r="B5" i="14" s="1"/>
  <c r="D9" i="14"/>
  <c r="D8" i="14"/>
  <c r="D7" i="14"/>
  <c r="D6" i="14"/>
  <c r="E21" i="13"/>
  <c r="E19" i="13"/>
  <c r="E17" i="13"/>
  <c r="E15" i="13"/>
  <c r="E13" i="13"/>
  <c r="E11" i="13"/>
  <c r="E9" i="13"/>
  <c r="E7" i="13"/>
  <c r="E5" i="13"/>
  <c r="D23" i="12"/>
  <c r="D22" i="12"/>
  <c r="D21" i="12"/>
  <c r="D20" i="12"/>
  <c r="D19" i="12"/>
  <c r="D18" i="12"/>
  <c r="D17" i="12"/>
  <c r="G16" i="12"/>
  <c r="C5" i="12" s="1"/>
  <c r="D16" i="12"/>
  <c r="D15" i="12"/>
  <c r="D14" i="12"/>
  <c r="D13" i="12"/>
  <c r="D12" i="12"/>
  <c r="D11" i="12"/>
  <c r="D10" i="12"/>
  <c r="G9" i="12"/>
  <c r="B5" i="12" s="1"/>
  <c r="D9" i="12"/>
  <c r="D8" i="12"/>
  <c r="D7" i="12"/>
  <c r="D6" i="12"/>
  <c r="E21" i="11"/>
  <c r="E19" i="11"/>
  <c r="E17" i="11"/>
  <c r="E15" i="11"/>
  <c r="E13" i="11"/>
  <c r="E11" i="11"/>
  <c r="E9" i="11"/>
  <c r="E7" i="11"/>
  <c r="E5" i="11"/>
  <c r="D23" i="10"/>
  <c r="D22" i="10"/>
  <c r="D21" i="10"/>
  <c r="D20" i="10"/>
  <c r="D19" i="10"/>
  <c r="D18" i="10"/>
  <c r="D17" i="10"/>
  <c r="G16" i="10"/>
  <c r="C5" i="10" s="1"/>
  <c r="D16" i="10"/>
  <c r="D15" i="10"/>
  <c r="D14" i="10"/>
  <c r="D13" i="10"/>
  <c r="D12" i="10"/>
  <c r="D11" i="10"/>
  <c r="D10" i="10"/>
  <c r="G9" i="10"/>
  <c r="B5" i="10" s="1"/>
  <c r="D9" i="10"/>
  <c r="D8" i="10"/>
  <c r="D7" i="10"/>
  <c r="D6" i="10"/>
  <c r="E22" i="9"/>
  <c r="E20" i="9"/>
  <c r="E18" i="9"/>
  <c r="E17" i="9"/>
  <c r="E16" i="9"/>
  <c r="E14" i="9"/>
  <c r="E12" i="9"/>
  <c r="E10" i="9"/>
  <c r="E8" i="9"/>
  <c r="E6" i="9"/>
  <c r="D23" i="8"/>
  <c r="D22" i="8"/>
  <c r="D21" i="8"/>
  <c r="D20" i="8"/>
  <c r="D19" i="8"/>
  <c r="D18" i="8"/>
  <c r="D17" i="8"/>
  <c r="G16" i="8"/>
  <c r="C5" i="8" s="1"/>
  <c r="D16" i="8"/>
  <c r="D15" i="8"/>
  <c r="D14" i="8"/>
  <c r="D13" i="8"/>
  <c r="D12" i="8"/>
  <c r="D11" i="8"/>
  <c r="D10" i="8"/>
  <c r="G9" i="8"/>
  <c r="B5" i="8" s="1"/>
  <c r="D9" i="8"/>
  <c r="D8" i="8"/>
  <c r="D7" i="8"/>
  <c r="D6" i="8"/>
  <c r="E22" i="7"/>
  <c r="E20" i="7"/>
  <c r="E18" i="7"/>
  <c r="E16" i="7"/>
  <c r="E14" i="7"/>
  <c r="E12" i="7"/>
  <c r="E10" i="7"/>
  <c r="E9" i="7"/>
  <c r="E8" i="7"/>
  <c r="E6" i="7"/>
  <c r="D23" i="6"/>
  <c r="D22" i="6"/>
  <c r="D21" i="6"/>
  <c r="D20" i="6"/>
  <c r="D19" i="6"/>
  <c r="D18" i="6"/>
  <c r="D17" i="6"/>
  <c r="G16" i="6"/>
  <c r="C5" i="6" s="1"/>
  <c r="D16" i="6"/>
  <c r="D15" i="6"/>
  <c r="D14" i="6"/>
  <c r="D13" i="6"/>
  <c r="D12" i="6"/>
  <c r="D11" i="6"/>
  <c r="D10" i="6"/>
  <c r="G9" i="6"/>
  <c r="B5" i="6" s="1"/>
  <c r="D9" i="6"/>
  <c r="D8" i="6"/>
  <c r="D7" i="6"/>
  <c r="D6" i="6"/>
  <c r="E21" i="5"/>
  <c r="E19" i="5"/>
  <c r="E17" i="5"/>
  <c r="E15" i="5"/>
  <c r="E13" i="5"/>
  <c r="E11" i="5"/>
  <c r="E9" i="5"/>
  <c r="E7" i="5"/>
  <c r="E5" i="5"/>
  <c r="D23" i="4"/>
  <c r="D22" i="4"/>
  <c r="D21" i="4"/>
  <c r="D20" i="4"/>
  <c r="D19" i="4"/>
  <c r="D18" i="4"/>
  <c r="D17" i="4"/>
  <c r="G16" i="4"/>
  <c r="C5" i="4" s="1"/>
  <c r="D16" i="4"/>
  <c r="D15" i="4"/>
  <c r="D14" i="4"/>
  <c r="D13" i="4"/>
  <c r="D12" i="4"/>
  <c r="D11" i="4"/>
  <c r="D10" i="4"/>
  <c r="G9" i="4"/>
  <c r="B5" i="4" s="1"/>
  <c r="D9" i="4"/>
  <c r="D8" i="4"/>
  <c r="D7" i="4"/>
  <c r="D6" i="4"/>
  <c r="E21" i="3"/>
  <c r="E19" i="3"/>
  <c r="E17" i="3"/>
  <c r="E15" i="3"/>
  <c r="E13" i="3"/>
  <c r="E11" i="3"/>
  <c r="E9" i="3"/>
  <c r="E7" i="3"/>
  <c r="E5" i="3"/>
  <c r="D23" i="2"/>
  <c r="D22" i="2"/>
  <c r="D21" i="2"/>
  <c r="D20" i="2"/>
  <c r="D19" i="2"/>
  <c r="D18" i="2"/>
  <c r="D17" i="2"/>
  <c r="D16" i="2"/>
  <c r="G15" i="2"/>
  <c r="D15" i="2"/>
  <c r="D14" i="2"/>
  <c r="D13" i="2"/>
  <c r="D12" i="2"/>
  <c r="D11" i="2"/>
  <c r="D10" i="2"/>
  <c r="D9" i="2"/>
  <c r="G8" i="2"/>
  <c r="B5" i="2" s="1"/>
  <c r="D8" i="2"/>
  <c r="D7" i="2"/>
  <c r="D6" i="2"/>
  <c r="C5" i="2"/>
  <c r="G4" i="1" s="1"/>
  <c r="G23" i="1" s="1"/>
  <c r="E22" i="1"/>
  <c r="E20" i="1"/>
  <c r="E18" i="1"/>
  <c r="E16" i="1"/>
  <c r="E14" i="1"/>
  <c r="E12" i="1"/>
  <c r="E10" i="1"/>
  <c r="E9" i="1"/>
  <c r="E8" i="1"/>
  <c r="E6" i="1"/>
  <c r="G23" i="23" l="1"/>
  <c r="G4" i="21"/>
  <c r="G23" i="21" s="1"/>
  <c r="A4" i="1"/>
  <c r="B24" i="2"/>
  <c r="D24" i="2" s="1"/>
  <c r="E6" i="3"/>
  <c r="E8" i="3"/>
  <c r="E10" i="3"/>
  <c r="E12" i="3"/>
  <c r="E14" i="3"/>
  <c r="E16" i="3"/>
  <c r="E18" i="3"/>
  <c r="E20" i="3"/>
  <c r="E22" i="3"/>
  <c r="E7" i="7"/>
  <c r="E11" i="7"/>
  <c r="E15" i="7"/>
  <c r="E19" i="7"/>
  <c r="E6" i="11"/>
  <c r="E8" i="11"/>
  <c r="E10" i="11"/>
  <c r="E12" i="11"/>
  <c r="E14" i="11"/>
  <c r="E16" i="11"/>
  <c r="E18" i="11"/>
  <c r="E20" i="11"/>
  <c r="E22" i="11"/>
  <c r="E7" i="15"/>
  <c r="E11" i="15"/>
  <c r="E15" i="15"/>
  <c r="E19" i="15"/>
  <c r="E6" i="19"/>
  <c r="E8" i="19"/>
  <c r="E10" i="19"/>
  <c r="E12" i="19"/>
  <c r="E14" i="19"/>
  <c r="E16" i="19"/>
  <c r="E18" i="19"/>
  <c r="E20" i="19"/>
  <c r="E22" i="19"/>
  <c r="E7" i="1"/>
  <c r="E11" i="1"/>
  <c r="E15" i="1"/>
  <c r="E19" i="1"/>
  <c r="E6" i="5"/>
  <c r="E8" i="5"/>
  <c r="E10" i="5"/>
  <c r="E12" i="5"/>
  <c r="E14" i="5"/>
  <c r="E16" i="5"/>
  <c r="E18" i="5"/>
  <c r="E20" i="5"/>
  <c r="E22" i="5"/>
  <c r="E7" i="9"/>
  <c r="E11" i="9"/>
  <c r="E15" i="9"/>
  <c r="E19" i="9"/>
  <c r="E6" i="13"/>
  <c r="E8" i="13"/>
  <c r="E10" i="13"/>
  <c r="E12" i="13"/>
  <c r="E14" i="13"/>
  <c r="E16" i="13"/>
  <c r="E18" i="13"/>
  <c r="E20" i="13"/>
  <c r="E22" i="13"/>
  <c r="E7" i="17"/>
  <c r="E11" i="17"/>
  <c r="E15" i="17"/>
  <c r="E19" i="17"/>
  <c r="C24" i="2"/>
  <c r="E12" i="21"/>
  <c r="E14" i="21"/>
  <c r="E16" i="21"/>
  <c r="E18" i="21"/>
  <c r="E20" i="21"/>
  <c r="E22" i="21"/>
  <c r="A23" i="1"/>
  <c r="E23" i="1" s="1"/>
  <c r="E4" i="1"/>
  <c r="C24" i="14"/>
  <c r="G4" i="13"/>
  <c r="G23" i="13" s="1"/>
  <c r="B24" i="4"/>
  <c r="A4" i="3"/>
  <c r="D5" i="4"/>
  <c r="G4" i="3"/>
  <c r="G23" i="3" s="1"/>
  <c r="C24" i="4"/>
  <c r="A4" i="19"/>
  <c r="B24" i="20"/>
  <c r="D5" i="20"/>
  <c r="G4" i="19"/>
  <c r="G23" i="19" s="1"/>
  <c r="C24" i="20"/>
  <c r="D5" i="22"/>
  <c r="B24" i="22"/>
  <c r="A4" i="21"/>
  <c r="A4" i="7"/>
  <c r="D5" i="8"/>
  <c r="B24" i="8"/>
  <c r="C24" i="6"/>
  <c r="G4" i="5"/>
  <c r="G23" i="5" s="1"/>
  <c r="A4" i="9"/>
  <c r="B24" i="10"/>
  <c r="D5" i="10"/>
  <c r="C24" i="16"/>
  <c r="G4" i="15"/>
  <c r="G23" i="15" s="1"/>
  <c r="C24" i="8"/>
  <c r="G4" i="7"/>
  <c r="G23" i="7" s="1"/>
  <c r="B24" i="14"/>
  <c r="D24" i="14" s="1"/>
  <c r="A4" i="13"/>
  <c r="D5" i="14"/>
  <c r="B24" i="18"/>
  <c r="A4" i="17"/>
  <c r="D5" i="18"/>
  <c r="G4" i="17"/>
  <c r="G23" i="17" s="1"/>
  <c r="C24" i="18"/>
  <c r="B24" i="6"/>
  <c r="D24" i="6" s="1"/>
  <c r="A4" i="5"/>
  <c r="D5" i="6"/>
  <c r="G4" i="9"/>
  <c r="G23" i="9" s="1"/>
  <c r="C24" i="10"/>
  <c r="A4" i="15"/>
  <c r="D5" i="16"/>
  <c r="B24" i="16"/>
  <c r="D24" i="16" s="1"/>
  <c r="A4" i="11"/>
  <c r="D5" i="12"/>
  <c r="B24" i="12"/>
  <c r="D24" i="12" s="1"/>
  <c r="G4" i="11"/>
  <c r="G23" i="11" s="1"/>
  <c r="C24" i="12"/>
  <c r="D24" i="24"/>
  <c r="D5" i="2"/>
  <c r="D5" i="24"/>
  <c r="C24" i="22"/>
  <c r="A23" i="11" l="1"/>
  <c r="E23" i="11" s="1"/>
  <c r="E4" i="11"/>
  <c r="A23" i="17"/>
  <c r="E23" i="17" s="1"/>
  <c r="E4" i="17"/>
  <c r="A23" i="7"/>
  <c r="E23" i="7" s="1"/>
  <c r="E4" i="7"/>
  <c r="D24" i="20"/>
  <c r="A23" i="15"/>
  <c r="E23" i="15" s="1"/>
  <c r="E4" i="15"/>
  <c r="A23" i="9"/>
  <c r="E23" i="9" s="1"/>
  <c r="E4" i="9"/>
  <c r="D24" i="18"/>
  <c r="A23" i="21"/>
  <c r="E23" i="21" s="1"/>
  <c r="E4" i="21"/>
  <c r="A23" i="19"/>
  <c r="E23" i="19" s="1"/>
  <c r="E4" i="19"/>
  <c r="A23" i="3"/>
  <c r="E23" i="3" s="1"/>
  <c r="E4" i="3"/>
  <c r="A23" i="5"/>
  <c r="E23" i="5" s="1"/>
  <c r="E4" i="5"/>
  <c r="A23" i="13"/>
  <c r="E23" i="13" s="1"/>
  <c r="E4" i="13"/>
  <c r="E4" i="23"/>
  <c r="A23" i="23"/>
  <c r="E23" i="23" s="1"/>
  <c r="D24" i="10"/>
  <c r="D24" i="8"/>
  <c r="D24" i="22"/>
  <c r="D24" i="4"/>
</calcChain>
</file>

<file path=xl/sharedStrings.xml><?xml version="1.0" encoding="utf-8"?>
<sst xmlns="http://schemas.openxmlformats.org/spreadsheetml/2006/main" count="780" uniqueCount="58">
  <si>
    <t>平成26年4月末現在</t>
  </si>
  <si>
    <t>釜　　石　　市　　人　　口　　ピ　　ラ　　ミ　　ッ　　ド</t>
  </si>
  <si>
    <t>男</t>
  </si>
  <si>
    <t>年齢区分</t>
  </si>
  <si>
    <t>男女合計</t>
  </si>
  <si>
    <t>女</t>
  </si>
  <si>
    <t>90～</t>
  </si>
  <si>
    <t>老年人口</t>
  </si>
  <si>
    <t>85～89</t>
  </si>
  <si>
    <t>80～84</t>
  </si>
  <si>
    <t>75～79</t>
  </si>
  <si>
    <t>70～74</t>
  </si>
  <si>
    <t>65～69</t>
  </si>
  <si>
    <t>60～64</t>
  </si>
  <si>
    <t>生産年齢人口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</si>
  <si>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</si>
  <si>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</si>
  <si>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</si>
  <si>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</si>
  <si>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</si>
  <si>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</si>
  <si>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</si>
  <si>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</si>
  <si>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</si>
  <si>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</si>
  <si>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年少人口</t>
  </si>
  <si>
    <t>5～9</t>
  </si>
  <si>
    <t>0～4</t>
  </si>
  <si>
    <t>総人口</t>
  </si>
  <si>
    <t>平成26年5月1日　市民生活部市民課作成</t>
  </si>
  <si>
    <t>釜石市</t>
  </si>
  <si>
    <t>計</t>
  </si>
  <si>
    <t>90歳代</t>
  </si>
  <si>
    <t>95歳代</t>
  </si>
  <si>
    <t>100歳以上</t>
  </si>
  <si>
    <t>平成26年5月末現在</t>
  </si>
  <si>
    <t>平成26年6月2日　市民生活部市民課作成</t>
  </si>
  <si>
    <t>平成26年6月末現在</t>
  </si>
  <si>
    <t>平成26年7月1日　市民生活部市民課作成</t>
  </si>
  <si>
    <t>平成26年7月末現在</t>
  </si>
  <si>
    <t>平成26年8月1日　市民生活部市民課作成</t>
  </si>
  <si>
    <t>平成26年8月末現在</t>
  </si>
  <si>
    <t>平成26年9月1日　市民生活部市民課作成</t>
  </si>
  <si>
    <t>平成26年9月末現在</t>
  </si>
  <si>
    <t>平成26年10月1日　市民生活部市民課作成</t>
  </si>
  <si>
    <t>平成26年10月末現在</t>
  </si>
  <si>
    <t>4～0</t>
  </si>
  <si>
    <t>平成25年11月4日　市民生活部市民課作成</t>
  </si>
  <si>
    <t>平成26年11月末現在</t>
  </si>
  <si>
    <t>平成26年12月1日　市民生活部市民課作成</t>
  </si>
  <si>
    <t>平成26年12月末現在</t>
  </si>
  <si>
    <t>平成27年1月5日　市民生活部市民課作成</t>
  </si>
  <si>
    <t>平成27年1月末現在</t>
  </si>
  <si>
    <t>平成27年2月2日　市民生活部市民課作成</t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</si>
  <si>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27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2</t>
    </r>
    <r>
      <rPr>
        <sz val="9"/>
        <color rgb="FF000000"/>
        <rFont val="ＭＳ Ｐゴシック"/>
        <family val="3"/>
        <charset val="128"/>
      </rPr>
      <t>月末現在</t>
    </r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</si>
  <si>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27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</si>
  <si>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27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</si>
  <si>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27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3</t>
    </r>
    <r>
      <rPr>
        <sz val="9"/>
        <color rgb="FF000000"/>
        <rFont val="ＭＳ Ｐゴシック"/>
        <family val="3"/>
        <charset val="128"/>
      </rPr>
      <t>月末現在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</si>
</sst>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￥-411]#,##0;[Red]&quot;-&quot;[$￥-411]#,##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>
      <alignment vertical="center"/>
    </xf>
    <xf numFmtId="0" fontId="7" fillId="0" borderId="0" xfId="0" applyFont="1">
      <alignment vertical="center"/>
    </xf>
    <xf numFmtId="3" fontId="7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textRotation="255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textRotation="255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1.9950438665367935E-2"/>
          <c:y val="1.9940538726722065E-2"/>
          <c:w val="0.9799260514505912"/>
          <c:h val="0.959983723542071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'4月表'!$B$5:$B$23</c:f>
              <c:numCache>
                <c:formatCode>#,##0</c:formatCode>
                <c:ptCount val="19"/>
                <c:pt idx="0">
                  <c:v>158</c:v>
                </c:pt>
                <c:pt idx="1">
                  <c:v>418</c:v>
                </c:pt>
                <c:pt idx="2">
                  <c:v>852</c:v>
                </c:pt>
                <c:pt idx="3">
                  <c:v>1171</c:v>
                </c:pt>
                <c:pt idx="4">
                  <c:v>1330</c:v>
                </c:pt>
                <c:pt idx="5">
                  <c:v>1251</c:v>
                </c:pt>
                <c:pt idx="6">
                  <c:v>1642</c:v>
                </c:pt>
                <c:pt idx="7">
                  <c:v>1252</c:v>
                </c:pt>
                <c:pt idx="8">
                  <c:v>1112</c:v>
                </c:pt>
                <c:pt idx="9">
                  <c:v>1131</c:v>
                </c:pt>
                <c:pt idx="10">
                  <c:v>1085</c:v>
                </c:pt>
                <c:pt idx="11">
                  <c:v>1034</c:v>
                </c:pt>
                <c:pt idx="12">
                  <c:v>887</c:v>
                </c:pt>
                <c:pt idx="13">
                  <c:v>739</c:v>
                </c:pt>
                <c:pt idx="14">
                  <c:v>622</c:v>
                </c:pt>
                <c:pt idx="15">
                  <c:v>808</c:v>
                </c:pt>
                <c:pt idx="16">
                  <c:v>727</c:v>
                </c:pt>
                <c:pt idx="17">
                  <c:v>619</c:v>
                </c:pt>
                <c:pt idx="18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4238928"/>
        <c:axId val="264232656"/>
      </c:barChart>
      <c:valAx>
        <c:axId val="264232656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4238928"/>
        <c:crosses val="max"/>
        <c:crossBetween val="between"/>
        <c:majorUnit val="500"/>
      </c:valAx>
      <c:catAx>
        <c:axId val="26423892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423265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1"/>
          <c:h val="0.958673104612573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'7月表'!$C$5:$C$23</c:f>
              <c:numCache>
                <c:formatCode>#,##0</c:formatCode>
                <c:ptCount val="19"/>
                <c:pt idx="0">
                  <c:v>549</c:v>
                </c:pt>
                <c:pt idx="1">
                  <c:v>956</c:v>
                </c:pt>
                <c:pt idx="2">
                  <c:v>1441</c:v>
                </c:pt>
                <c:pt idx="3">
                  <c:v>1630</c:v>
                </c:pt>
                <c:pt idx="4">
                  <c:v>1656</c:v>
                </c:pt>
                <c:pt idx="5">
                  <c:v>1489</c:v>
                </c:pt>
                <c:pt idx="6">
                  <c:v>1646</c:v>
                </c:pt>
                <c:pt idx="7">
                  <c:v>1184</c:v>
                </c:pt>
                <c:pt idx="8">
                  <c:v>1061</c:v>
                </c:pt>
                <c:pt idx="9">
                  <c:v>1050</c:v>
                </c:pt>
                <c:pt idx="10">
                  <c:v>996</c:v>
                </c:pt>
                <c:pt idx="11">
                  <c:v>943</c:v>
                </c:pt>
                <c:pt idx="12">
                  <c:v>761</c:v>
                </c:pt>
                <c:pt idx="13">
                  <c:v>647</c:v>
                </c:pt>
                <c:pt idx="14">
                  <c:v>586</c:v>
                </c:pt>
                <c:pt idx="15">
                  <c:v>729</c:v>
                </c:pt>
                <c:pt idx="16">
                  <c:v>729</c:v>
                </c:pt>
                <c:pt idx="17">
                  <c:v>602</c:v>
                </c:pt>
                <c:pt idx="18">
                  <c:v>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419568"/>
        <c:axId val="266419176"/>
      </c:barChart>
      <c:valAx>
        <c:axId val="26641917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19568"/>
        <c:crosses val="max"/>
        <c:crossBetween val="between"/>
        <c:majorUnit val="500"/>
      </c:valAx>
      <c:catAx>
        <c:axId val="26641956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191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7997802499656628"/>
          <c:h val="0.95163406485247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'8月表'!$B$5:$B$23</c:f>
              <c:numCache>
                <c:formatCode>#,##0</c:formatCode>
                <c:ptCount val="19"/>
                <c:pt idx="0">
                  <c:v>159</c:v>
                </c:pt>
                <c:pt idx="1">
                  <c:v>427</c:v>
                </c:pt>
                <c:pt idx="2">
                  <c:v>836</c:v>
                </c:pt>
                <c:pt idx="3">
                  <c:v>1167</c:v>
                </c:pt>
                <c:pt idx="4">
                  <c:v>1338</c:v>
                </c:pt>
                <c:pt idx="5">
                  <c:v>1269</c:v>
                </c:pt>
                <c:pt idx="6">
                  <c:v>1623</c:v>
                </c:pt>
                <c:pt idx="7">
                  <c:v>1225</c:v>
                </c:pt>
                <c:pt idx="8">
                  <c:v>1110</c:v>
                </c:pt>
                <c:pt idx="9">
                  <c:v>1140</c:v>
                </c:pt>
                <c:pt idx="10">
                  <c:v>1085</c:v>
                </c:pt>
                <c:pt idx="11">
                  <c:v>1024</c:v>
                </c:pt>
                <c:pt idx="12">
                  <c:v>878</c:v>
                </c:pt>
                <c:pt idx="13">
                  <c:v>747</c:v>
                </c:pt>
                <c:pt idx="14">
                  <c:v>620</c:v>
                </c:pt>
                <c:pt idx="15">
                  <c:v>809</c:v>
                </c:pt>
                <c:pt idx="16">
                  <c:v>735</c:v>
                </c:pt>
                <c:pt idx="17">
                  <c:v>608</c:v>
                </c:pt>
                <c:pt idx="18">
                  <c:v>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420352"/>
        <c:axId val="266423096"/>
      </c:barChart>
      <c:valAx>
        <c:axId val="26642309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0352"/>
        <c:crosses val="max"/>
        <c:crossBetween val="between"/>
        <c:majorUnit val="500"/>
      </c:valAx>
      <c:catAx>
        <c:axId val="26642035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30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7976432113292267"/>
          <c:h val="0.933233401358662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'8月表'!$C$5:$C$23</c:f>
              <c:numCache>
                <c:formatCode>#,##0</c:formatCode>
                <c:ptCount val="19"/>
                <c:pt idx="0">
                  <c:v>561</c:v>
                </c:pt>
                <c:pt idx="1">
                  <c:v>947</c:v>
                </c:pt>
                <c:pt idx="2">
                  <c:v>1446</c:v>
                </c:pt>
                <c:pt idx="3">
                  <c:v>1622</c:v>
                </c:pt>
                <c:pt idx="4">
                  <c:v>1653</c:v>
                </c:pt>
                <c:pt idx="5">
                  <c:v>1492</c:v>
                </c:pt>
                <c:pt idx="6">
                  <c:v>1650</c:v>
                </c:pt>
                <c:pt idx="7">
                  <c:v>1186</c:v>
                </c:pt>
                <c:pt idx="8">
                  <c:v>1047</c:v>
                </c:pt>
                <c:pt idx="9">
                  <c:v>1053</c:v>
                </c:pt>
                <c:pt idx="10">
                  <c:v>997</c:v>
                </c:pt>
                <c:pt idx="11">
                  <c:v>943</c:v>
                </c:pt>
                <c:pt idx="12">
                  <c:v>770</c:v>
                </c:pt>
                <c:pt idx="13">
                  <c:v>649</c:v>
                </c:pt>
                <c:pt idx="14">
                  <c:v>583</c:v>
                </c:pt>
                <c:pt idx="15">
                  <c:v>733</c:v>
                </c:pt>
                <c:pt idx="16">
                  <c:v>731</c:v>
                </c:pt>
                <c:pt idx="17">
                  <c:v>602</c:v>
                </c:pt>
                <c:pt idx="18">
                  <c:v>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425056"/>
        <c:axId val="266421528"/>
      </c:barChart>
      <c:valAx>
        <c:axId val="26642152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5056"/>
        <c:crosses val="max"/>
        <c:crossBetween val="between"/>
        <c:majorUnit val="500"/>
      </c:valAx>
      <c:catAx>
        <c:axId val="26642505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152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1"/>
          <c:h val="0.97993458702475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'9月表'!$B$5:$B$23</c:f>
              <c:numCache>
                <c:formatCode>#,##0</c:formatCode>
                <c:ptCount val="19"/>
                <c:pt idx="0">
                  <c:v>161</c:v>
                </c:pt>
                <c:pt idx="1">
                  <c:v>422</c:v>
                </c:pt>
                <c:pt idx="2">
                  <c:v>839</c:v>
                </c:pt>
                <c:pt idx="3">
                  <c:v>1163</c:v>
                </c:pt>
                <c:pt idx="4">
                  <c:v>1324</c:v>
                </c:pt>
                <c:pt idx="5">
                  <c:v>1283</c:v>
                </c:pt>
                <c:pt idx="6">
                  <c:v>1616</c:v>
                </c:pt>
                <c:pt idx="7">
                  <c:v>1221</c:v>
                </c:pt>
                <c:pt idx="8">
                  <c:v>1107</c:v>
                </c:pt>
                <c:pt idx="9">
                  <c:v>1141</c:v>
                </c:pt>
                <c:pt idx="10">
                  <c:v>1086</c:v>
                </c:pt>
                <c:pt idx="11">
                  <c:v>1025</c:v>
                </c:pt>
                <c:pt idx="12">
                  <c:v>873</c:v>
                </c:pt>
                <c:pt idx="13">
                  <c:v>736</c:v>
                </c:pt>
                <c:pt idx="14">
                  <c:v>630</c:v>
                </c:pt>
                <c:pt idx="15">
                  <c:v>806</c:v>
                </c:pt>
                <c:pt idx="16">
                  <c:v>727</c:v>
                </c:pt>
                <c:pt idx="17">
                  <c:v>617</c:v>
                </c:pt>
                <c:pt idx="18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425448"/>
        <c:axId val="266422704"/>
      </c:barChart>
      <c:valAx>
        <c:axId val="26642270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5448"/>
        <c:crosses val="max"/>
        <c:crossBetween val="between"/>
        <c:majorUnit val="500"/>
      </c:valAx>
      <c:catAx>
        <c:axId val="26642544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270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9914634204177366"/>
          <c:h val="0.956257189784003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val>
            <c:numRef>
              <c:f>'9月表'!$C$5:$C$23</c:f>
              <c:numCache>
                <c:formatCode>#,##0</c:formatCode>
                <c:ptCount val="19"/>
                <c:pt idx="0">
                  <c:v>555</c:v>
                </c:pt>
                <c:pt idx="1">
                  <c:v>960</c:v>
                </c:pt>
                <c:pt idx="2">
                  <c:v>1436</c:v>
                </c:pt>
                <c:pt idx="3">
                  <c:v>1632</c:v>
                </c:pt>
                <c:pt idx="4">
                  <c:v>1645</c:v>
                </c:pt>
                <c:pt idx="5">
                  <c:v>1491</c:v>
                </c:pt>
                <c:pt idx="6">
                  <c:v>1642</c:v>
                </c:pt>
                <c:pt idx="7">
                  <c:v>1185</c:v>
                </c:pt>
                <c:pt idx="8">
                  <c:v>1049</c:v>
                </c:pt>
                <c:pt idx="9">
                  <c:v>1060</c:v>
                </c:pt>
                <c:pt idx="10">
                  <c:v>1000</c:v>
                </c:pt>
                <c:pt idx="11">
                  <c:v>926</c:v>
                </c:pt>
                <c:pt idx="12">
                  <c:v>778</c:v>
                </c:pt>
                <c:pt idx="13">
                  <c:v>648</c:v>
                </c:pt>
                <c:pt idx="14">
                  <c:v>594</c:v>
                </c:pt>
                <c:pt idx="15">
                  <c:v>730</c:v>
                </c:pt>
                <c:pt idx="16">
                  <c:v>730</c:v>
                </c:pt>
                <c:pt idx="17">
                  <c:v>599</c:v>
                </c:pt>
                <c:pt idx="18">
                  <c:v>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423488"/>
        <c:axId val="266418392"/>
      </c:barChart>
      <c:valAx>
        <c:axId val="266418392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3488"/>
        <c:crosses val="max"/>
        <c:crossBetween val="between"/>
        <c:majorUnit val="500"/>
      </c:valAx>
      <c:catAx>
        <c:axId val="26642348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1839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9951636787230758"/>
          <c:h val="0.953389370952760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'10月表'!$B$5:$B$23</c:f>
              <c:numCache>
                <c:formatCode>#,##0</c:formatCode>
                <c:ptCount val="19"/>
                <c:pt idx="0">
                  <c:v>161</c:v>
                </c:pt>
                <c:pt idx="1">
                  <c:v>422</c:v>
                </c:pt>
                <c:pt idx="2">
                  <c:v>846</c:v>
                </c:pt>
                <c:pt idx="3">
                  <c:v>1164</c:v>
                </c:pt>
                <c:pt idx="4">
                  <c:v>1312</c:v>
                </c:pt>
                <c:pt idx="5">
                  <c:v>1299</c:v>
                </c:pt>
                <c:pt idx="6">
                  <c:v>1613</c:v>
                </c:pt>
                <c:pt idx="7">
                  <c:v>1204</c:v>
                </c:pt>
                <c:pt idx="8">
                  <c:v>1117</c:v>
                </c:pt>
                <c:pt idx="9">
                  <c:v>1140</c:v>
                </c:pt>
                <c:pt idx="10">
                  <c:v>1085</c:v>
                </c:pt>
                <c:pt idx="11">
                  <c:v>1028</c:v>
                </c:pt>
                <c:pt idx="12">
                  <c:v>874</c:v>
                </c:pt>
                <c:pt idx="13">
                  <c:v>735</c:v>
                </c:pt>
                <c:pt idx="14">
                  <c:v>636</c:v>
                </c:pt>
                <c:pt idx="15">
                  <c:v>805</c:v>
                </c:pt>
                <c:pt idx="16">
                  <c:v>722</c:v>
                </c:pt>
                <c:pt idx="17">
                  <c:v>618</c:v>
                </c:pt>
                <c:pt idx="18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149000"/>
        <c:axId val="314153704"/>
      </c:barChart>
      <c:valAx>
        <c:axId val="31415370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49000"/>
        <c:crosses val="max"/>
        <c:crossBetween val="between"/>
        <c:majorUnit val="500"/>
      </c:valAx>
      <c:catAx>
        <c:axId val="31414900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5370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9963455583108884"/>
          <c:h val="0.93680099375489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'10月表'!$C$5:$C$23</c:f>
              <c:numCache>
                <c:formatCode>#,##0</c:formatCode>
                <c:ptCount val="19"/>
                <c:pt idx="0">
                  <c:v>553</c:v>
                </c:pt>
                <c:pt idx="1">
                  <c:v>958</c:v>
                </c:pt>
                <c:pt idx="2">
                  <c:v>1446</c:v>
                </c:pt>
                <c:pt idx="3">
                  <c:v>1619</c:v>
                </c:pt>
                <c:pt idx="4">
                  <c:v>1639</c:v>
                </c:pt>
                <c:pt idx="5">
                  <c:v>1499</c:v>
                </c:pt>
                <c:pt idx="6">
                  <c:v>1630</c:v>
                </c:pt>
                <c:pt idx="7">
                  <c:v>1181</c:v>
                </c:pt>
                <c:pt idx="8">
                  <c:v>1051</c:v>
                </c:pt>
                <c:pt idx="9">
                  <c:v>1063</c:v>
                </c:pt>
                <c:pt idx="10">
                  <c:v>999</c:v>
                </c:pt>
                <c:pt idx="11">
                  <c:v>921</c:v>
                </c:pt>
                <c:pt idx="12">
                  <c:v>780</c:v>
                </c:pt>
                <c:pt idx="13">
                  <c:v>638</c:v>
                </c:pt>
                <c:pt idx="14">
                  <c:v>601</c:v>
                </c:pt>
                <c:pt idx="15">
                  <c:v>727</c:v>
                </c:pt>
                <c:pt idx="16">
                  <c:v>726</c:v>
                </c:pt>
                <c:pt idx="17">
                  <c:v>602</c:v>
                </c:pt>
                <c:pt idx="18">
                  <c:v>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151352"/>
        <c:axId val="314150960"/>
      </c:barChart>
      <c:valAx>
        <c:axId val="31415096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51352"/>
        <c:crosses val="max"/>
        <c:crossBetween val="between"/>
        <c:majorUnit val="500"/>
      </c:valAx>
      <c:catAx>
        <c:axId val="31415135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509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9914639293384211"/>
          <c:h val="0.950887595317711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'12月表'!$B$5:$B$23</c:f>
              <c:numCache>
                <c:formatCode>#,##0</c:formatCode>
                <c:ptCount val="19"/>
                <c:pt idx="0">
                  <c:v>159</c:v>
                </c:pt>
                <c:pt idx="1">
                  <c:v>430</c:v>
                </c:pt>
                <c:pt idx="2">
                  <c:v>837</c:v>
                </c:pt>
                <c:pt idx="3">
                  <c:v>1161</c:v>
                </c:pt>
                <c:pt idx="4">
                  <c:v>1304</c:v>
                </c:pt>
                <c:pt idx="5">
                  <c:v>1314</c:v>
                </c:pt>
                <c:pt idx="6">
                  <c:v>1603</c:v>
                </c:pt>
                <c:pt idx="7">
                  <c:v>1194</c:v>
                </c:pt>
                <c:pt idx="8">
                  <c:v>1121</c:v>
                </c:pt>
                <c:pt idx="9">
                  <c:v>1141</c:v>
                </c:pt>
                <c:pt idx="10">
                  <c:v>1084</c:v>
                </c:pt>
                <c:pt idx="11">
                  <c:v>997</c:v>
                </c:pt>
                <c:pt idx="12">
                  <c:v>882</c:v>
                </c:pt>
                <c:pt idx="13">
                  <c:v>730</c:v>
                </c:pt>
                <c:pt idx="14">
                  <c:v>636</c:v>
                </c:pt>
                <c:pt idx="15">
                  <c:v>805</c:v>
                </c:pt>
                <c:pt idx="16">
                  <c:v>721</c:v>
                </c:pt>
                <c:pt idx="17">
                  <c:v>632</c:v>
                </c:pt>
                <c:pt idx="18">
                  <c:v>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148216"/>
        <c:axId val="314148608"/>
      </c:barChart>
      <c:valAx>
        <c:axId val="314148608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48216"/>
        <c:crosses val="max"/>
        <c:crossBetween val="between"/>
        <c:majorUnit val="500"/>
      </c:valAx>
      <c:catAx>
        <c:axId val="31414821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486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9963567340429338"/>
          <c:h val="0.980371426007562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'12月表'!$C$5:$C$23</c:f>
              <c:numCache>
                <c:formatCode>#,##0</c:formatCode>
                <c:ptCount val="19"/>
                <c:pt idx="0">
                  <c:v>552</c:v>
                </c:pt>
                <c:pt idx="1">
                  <c:v>958</c:v>
                </c:pt>
                <c:pt idx="2">
                  <c:v>1441</c:v>
                </c:pt>
                <c:pt idx="3">
                  <c:v>1607</c:v>
                </c:pt>
                <c:pt idx="4">
                  <c:v>1633</c:v>
                </c:pt>
                <c:pt idx="5">
                  <c:v>1520</c:v>
                </c:pt>
                <c:pt idx="6">
                  <c:v>1606</c:v>
                </c:pt>
                <c:pt idx="7">
                  <c:v>1163</c:v>
                </c:pt>
                <c:pt idx="8">
                  <c:v>1053</c:v>
                </c:pt>
                <c:pt idx="9">
                  <c:v>1062</c:v>
                </c:pt>
                <c:pt idx="10">
                  <c:v>1007</c:v>
                </c:pt>
                <c:pt idx="11">
                  <c:v>908</c:v>
                </c:pt>
                <c:pt idx="12">
                  <c:v>780</c:v>
                </c:pt>
                <c:pt idx="13">
                  <c:v>636</c:v>
                </c:pt>
                <c:pt idx="14">
                  <c:v>610</c:v>
                </c:pt>
                <c:pt idx="15">
                  <c:v>728</c:v>
                </c:pt>
                <c:pt idx="16">
                  <c:v>715</c:v>
                </c:pt>
                <c:pt idx="17">
                  <c:v>607</c:v>
                </c:pt>
                <c:pt idx="18">
                  <c:v>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149784"/>
        <c:axId val="314149392"/>
      </c:barChart>
      <c:valAx>
        <c:axId val="314149392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49784"/>
        <c:crosses val="max"/>
        <c:crossBetween val="between"/>
        <c:majorUnit val="500"/>
      </c:valAx>
      <c:catAx>
        <c:axId val="31414978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4939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3.0938851090215667E-3"/>
          <c:y val="0"/>
          <c:w val="0.99526200001698817"/>
          <c:h val="0.99923347751813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'1月表'!$B$5:$B$23</c:f>
              <c:numCache>
                <c:formatCode>#,##0</c:formatCode>
                <c:ptCount val="19"/>
                <c:pt idx="0">
                  <c:v>156</c:v>
                </c:pt>
                <c:pt idx="1">
                  <c:v>429</c:v>
                </c:pt>
                <c:pt idx="2">
                  <c:v>845</c:v>
                </c:pt>
                <c:pt idx="3">
                  <c:v>1134</c:v>
                </c:pt>
                <c:pt idx="4">
                  <c:v>1301</c:v>
                </c:pt>
                <c:pt idx="5">
                  <c:v>1315</c:v>
                </c:pt>
                <c:pt idx="6">
                  <c:v>1604</c:v>
                </c:pt>
                <c:pt idx="7">
                  <c:v>1185</c:v>
                </c:pt>
                <c:pt idx="8">
                  <c:v>1126</c:v>
                </c:pt>
                <c:pt idx="9">
                  <c:v>1123</c:v>
                </c:pt>
                <c:pt idx="10">
                  <c:v>1100</c:v>
                </c:pt>
                <c:pt idx="11">
                  <c:v>990</c:v>
                </c:pt>
                <c:pt idx="12">
                  <c:v>877</c:v>
                </c:pt>
                <c:pt idx="13">
                  <c:v>732</c:v>
                </c:pt>
                <c:pt idx="14">
                  <c:v>638</c:v>
                </c:pt>
                <c:pt idx="15">
                  <c:v>814</c:v>
                </c:pt>
                <c:pt idx="16">
                  <c:v>709</c:v>
                </c:pt>
                <c:pt idx="17">
                  <c:v>632</c:v>
                </c:pt>
                <c:pt idx="18">
                  <c:v>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152528"/>
        <c:axId val="314152920"/>
      </c:barChart>
      <c:valAx>
        <c:axId val="31415292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52528"/>
        <c:crosses val="max"/>
        <c:crossBetween val="between"/>
        <c:majorUnit val="500"/>
      </c:valAx>
      <c:catAx>
        <c:axId val="31415252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529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1.5854143237559036E-3"/>
          <c:y val="1.9876812295105829E-2"/>
          <c:w val="0.95975168731929439"/>
          <c:h val="0.959975546517491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'4月表'!$C$5:$C$23</c:f>
              <c:numCache>
                <c:formatCode>#,##0</c:formatCode>
                <c:ptCount val="19"/>
                <c:pt idx="0">
                  <c:v>538</c:v>
                </c:pt>
                <c:pt idx="1">
                  <c:v>978</c:v>
                </c:pt>
                <c:pt idx="2">
                  <c:v>1417</c:v>
                </c:pt>
                <c:pt idx="3">
                  <c:v>1647</c:v>
                </c:pt>
                <c:pt idx="4">
                  <c:v>1660</c:v>
                </c:pt>
                <c:pt idx="5">
                  <c:v>1474</c:v>
                </c:pt>
                <c:pt idx="6">
                  <c:v>1666</c:v>
                </c:pt>
                <c:pt idx="7">
                  <c:v>1205</c:v>
                </c:pt>
                <c:pt idx="8">
                  <c:v>1050</c:v>
                </c:pt>
                <c:pt idx="9">
                  <c:v>1059</c:v>
                </c:pt>
                <c:pt idx="10">
                  <c:v>994</c:v>
                </c:pt>
                <c:pt idx="11">
                  <c:v>940</c:v>
                </c:pt>
                <c:pt idx="12">
                  <c:v>761</c:v>
                </c:pt>
                <c:pt idx="13">
                  <c:v>654</c:v>
                </c:pt>
                <c:pt idx="14">
                  <c:v>566</c:v>
                </c:pt>
                <c:pt idx="15">
                  <c:v>722</c:v>
                </c:pt>
                <c:pt idx="16">
                  <c:v>736</c:v>
                </c:pt>
                <c:pt idx="17">
                  <c:v>598</c:v>
                </c:pt>
                <c:pt idx="18">
                  <c:v>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5457560"/>
        <c:axId val="265457168"/>
      </c:barChart>
      <c:valAx>
        <c:axId val="265457168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7560"/>
        <c:crosses val="max"/>
        <c:crossBetween val="between"/>
        <c:majorUnit val="500"/>
      </c:valAx>
      <c:catAx>
        <c:axId val="265457560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716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1"/>
          <c:h val="0.999877222051154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'1月表'!$C$5:$C$23</c:f>
              <c:numCache>
                <c:formatCode>#,##0</c:formatCode>
                <c:ptCount val="19"/>
                <c:pt idx="0">
                  <c:v>558</c:v>
                </c:pt>
                <c:pt idx="1">
                  <c:v>949</c:v>
                </c:pt>
                <c:pt idx="2">
                  <c:v>1444</c:v>
                </c:pt>
                <c:pt idx="3">
                  <c:v>1598</c:v>
                </c:pt>
                <c:pt idx="4">
                  <c:v>1632</c:v>
                </c:pt>
                <c:pt idx="5">
                  <c:v>1526</c:v>
                </c:pt>
                <c:pt idx="6">
                  <c:v>1606</c:v>
                </c:pt>
                <c:pt idx="7">
                  <c:v>1145</c:v>
                </c:pt>
                <c:pt idx="8">
                  <c:v>1063</c:v>
                </c:pt>
                <c:pt idx="9">
                  <c:v>1053</c:v>
                </c:pt>
                <c:pt idx="10">
                  <c:v>1003</c:v>
                </c:pt>
                <c:pt idx="11">
                  <c:v>900</c:v>
                </c:pt>
                <c:pt idx="12">
                  <c:v>788</c:v>
                </c:pt>
                <c:pt idx="13">
                  <c:v>618</c:v>
                </c:pt>
                <c:pt idx="14">
                  <c:v>608</c:v>
                </c:pt>
                <c:pt idx="15">
                  <c:v>729</c:v>
                </c:pt>
                <c:pt idx="16">
                  <c:v>719</c:v>
                </c:pt>
                <c:pt idx="17">
                  <c:v>608</c:v>
                </c:pt>
                <c:pt idx="18">
                  <c:v>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150568"/>
        <c:axId val="314150176"/>
      </c:barChart>
      <c:valAx>
        <c:axId val="31415017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50568"/>
        <c:crosses val="max"/>
        <c:crossBetween val="between"/>
      </c:valAx>
      <c:catAx>
        <c:axId val="31415056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141501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3.0938851090215667E-3"/>
          <c:y val="0"/>
          <c:w val="0.99526200001698817"/>
          <c:h val="0.999233209968676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'2月表'!$B$5:$B$23</c:f>
              <c:numCache>
                <c:formatCode>#,##0</c:formatCode>
                <c:ptCount val="19"/>
                <c:pt idx="0">
                  <c:v>156</c:v>
                </c:pt>
                <c:pt idx="1">
                  <c:v>431</c:v>
                </c:pt>
                <c:pt idx="2">
                  <c:v>857</c:v>
                </c:pt>
                <c:pt idx="3">
                  <c:v>1131</c:v>
                </c:pt>
                <c:pt idx="4">
                  <c:v>1291</c:v>
                </c:pt>
                <c:pt idx="5">
                  <c:v>1315</c:v>
                </c:pt>
                <c:pt idx="6">
                  <c:v>1605</c:v>
                </c:pt>
                <c:pt idx="7">
                  <c:v>1175</c:v>
                </c:pt>
                <c:pt idx="8">
                  <c:v>1130</c:v>
                </c:pt>
                <c:pt idx="9">
                  <c:v>1120</c:v>
                </c:pt>
                <c:pt idx="10">
                  <c:v>1098</c:v>
                </c:pt>
                <c:pt idx="11">
                  <c:v>992</c:v>
                </c:pt>
                <c:pt idx="12">
                  <c:v>866</c:v>
                </c:pt>
                <c:pt idx="13">
                  <c:v>734</c:v>
                </c:pt>
                <c:pt idx="14">
                  <c:v>641</c:v>
                </c:pt>
                <c:pt idx="15">
                  <c:v>820</c:v>
                </c:pt>
                <c:pt idx="16">
                  <c:v>705</c:v>
                </c:pt>
                <c:pt idx="17">
                  <c:v>632</c:v>
                </c:pt>
                <c:pt idx="18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146648"/>
        <c:axId val="314154096"/>
      </c:barChart>
      <c:valAx>
        <c:axId val="31415409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146648"/>
        <c:crosses val="max"/>
        <c:crossBetween val="between"/>
        <c:majorUnit val="500"/>
      </c:valAx>
      <c:catAx>
        <c:axId val="31414664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1540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1"/>
          <c:h val="0.999877314186301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'2月表'!$C$5:$C$23</c:f>
              <c:numCache>
                <c:formatCode>#,##0</c:formatCode>
                <c:ptCount val="19"/>
                <c:pt idx="0">
                  <c:v>560</c:v>
                </c:pt>
                <c:pt idx="1">
                  <c:v>956</c:v>
                </c:pt>
                <c:pt idx="2">
                  <c:v>1448</c:v>
                </c:pt>
                <c:pt idx="3">
                  <c:v>1589</c:v>
                </c:pt>
                <c:pt idx="4">
                  <c:v>1634</c:v>
                </c:pt>
                <c:pt idx="5">
                  <c:v>1531</c:v>
                </c:pt>
                <c:pt idx="6">
                  <c:v>1589</c:v>
                </c:pt>
                <c:pt idx="7">
                  <c:v>1143</c:v>
                </c:pt>
                <c:pt idx="8">
                  <c:v>1063</c:v>
                </c:pt>
                <c:pt idx="9">
                  <c:v>1048</c:v>
                </c:pt>
                <c:pt idx="10">
                  <c:v>1003</c:v>
                </c:pt>
                <c:pt idx="11">
                  <c:v>896</c:v>
                </c:pt>
                <c:pt idx="12">
                  <c:v>784</c:v>
                </c:pt>
                <c:pt idx="13">
                  <c:v>619</c:v>
                </c:pt>
                <c:pt idx="14">
                  <c:v>618</c:v>
                </c:pt>
                <c:pt idx="15">
                  <c:v>732</c:v>
                </c:pt>
                <c:pt idx="16">
                  <c:v>710</c:v>
                </c:pt>
                <c:pt idx="17">
                  <c:v>611</c:v>
                </c:pt>
                <c:pt idx="18">
                  <c:v>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566928"/>
        <c:axId val="314566536"/>
      </c:barChart>
      <c:valAx>
        <c:axId val="31456653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566928"/>
        <c:crosses val="max"/>
        <c:crossBetween val="between"/>
      </c:valAx>
      <c:catAx>
        <c:axId val="31456692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56653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3.0938851090215667E-3"/>
          <c:y val="0"/>
          <c:w val="0.99526200001698817"/>
          <c:h val="0.999233209968676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'3月表'!$B$5:$B$23</c:f>
              <c:numCache>
                <c:formatCode>#,##0</c:formatCode>
                <c:ptCount val="19"/>
                <c:pt idx="0">
                  <c:v>163</c:v>
                </c:pt>
                <c:pt idx="1">
                  <c:v>425</c:v>
                </c:pt>
                <c:pt idx="2">
                  <c:v>870</c:v>
                </c:pt>
                <c:pt idx="3">
                  <c:v>1127</c:v>
                </c:pt>
                <c:pt idx="4">
                  <c:v>1275</c:v>
                </c:pt>
                <c:pt idx="5">
                  <c:v>1322</c:v>
                </c:pt>
                <c:pt idx="6">
                  <c:v>1596</c:v>
                </c:pt>
                <c:pt idx="7">
                  <c:v>1167</c:v>
                </c:pt>
                <c:pt idx="8">
                  <c:v>1129</c:v>
                </c:pt>
                <c:pt idx="9">
                  <c:v>1107</c:v>
                </c:pt>
                <c:pt idx="10">
                  <c:v>1093</c:v>
                </c:pt>
                <c:pt idx="11">
                  <c:v>968</c:v>
                </c:pt>
                <c:pt idx="12">
                  <c:v>855</c:v>
                </c:pt>
                <c:pt idx="13">
                  <c:v>718</c:v>
                </c:pt>
                <c:pt idx="14">
                  <c:v>639</c:v>
                </c:pt>
                <c:pt idx="15">
                  <c:v>790</c:v>
                </c:pt>
                <c:pt idx="16">
                  <c:v>692</c:v>
                </c:pt>
                <c:pt idx="17">
                  <c:v>634</c:v>
                </c:pt>
                <c:pt idx="18">
                  <c:v>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567320"/>
        <c:axId val="314564184"/>
      </c:barChart>
      <c:valAx>
        <c:axId val="31456418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567320"/>
        <c:crosses val="max"/>
        <c:crossBetween val="between"/>
        <c:majorUnit val="500"/>
      </c:valAx>
      <c:catAx>
        <c:axId val="31456732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5641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1"/>
          <c:h val="0.999877314186301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'3月表'!$C$5:$C$23</c:f>
              <c:numCache>
                <c:formatCode>#,##0</c:formatCode>
                <c:ptCount val="19"/>
                <c:pt idx="0">
                  <c:v>567</c:v>
                </c:pt>
                <c:pt idx="1">
                  <c:v>958</c:v>
                </c:pt>
                <c:pt idx="2">
                  <c:v>1447</c:v>
                </c:pt>
                <c:pt idx="3">
                  <c:v>1589</c:v>
                </c:pt>
                <c:pt idx="4">
                  <c:v>1628</c:v>
                </c:pt>
                <c:pt idx="5">
                  <c:v>1528</c:v>
                </c:pt>
                <c:pt idx="6">
                  <c:v>1573</c:v>
                </c:pt>
                <c:pt idx="7">
                  <c:v>1130</c:v>
                </c:pt>
                <c:pt idx="8">
                  <c:v>1065</c:v>
                </c:pt>
                <c:pt idx="9">
                  <c:v>1054</c:v>
                </c:pt>
                <c:pt idx="10">
                  <c:v>983</c:v>
                </c:pt>
                <c:pt idx="11">
                  <c:v>883</c:v>
                </c:pt>
                <c:pt idx="12">
                  <c:v>776</c:v>
                </c:pt>
                <c:pt idx="13">
                  <c:v>617</c:v>
                </c:pt>
                <c:pt idx="14">
                  <c:v>610</c:v>
                </c:pt>
                <c:pt idx="15">
                  <c:v>713</c:v>
                </c:pt>
                <c:pt idx="16">
                  <c:v>701</c:v>
                </c:pt>
                <c:pt idx="17">
                  <c:v>597</c:v>
                </c:pt>
                <c:pt idx="18">
                  <c:v>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4558696"/>
        <c:axId val="314562616"/>
      </c:barChart>
      <c:valAx>
        <c:axId val="31456261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558696"/>
        <c:crosses val="max"/>
        <c:crossBetween val="between"/>
      </c:valAx>
      <c:catAx>
        <c:axId val="31455869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ＭＳ Ｐゴシック" pitchFamily="50"/>
              </a:defRPr>
            </a:pPr>
            <a:endParaRPr lang="ja-JP"/>
          </a:p>
        </c:txPr>
        <c:crossAx val="31456261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7999779086591232"/>
          <c:h val="0.973136195249263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'4月表'!$B$5:$B$23</c:f>
              <c:numCache>
                <c:formatCode>#,##0</c:formatCode>
                <c:ptCount val="19"/>
                <c:pt idx="0">
                  <c:v>158</c:v>
                </c:pt>
                <c:pt idx="1">
                  <c:v>418</c:v>
                </c:pt>
                <c:pt idx="2">
                  <c:v>852</c:v>
                </c:pt>
                <c:pt idx="3">
                  <c:v>1171</c:v>
                </c:pt>
                <c:pt idx="4">
                  <c:v>1330</c:v>
                </c:pt>
                <c:pt idx="5">
                  <c:v>1251</c:v>
                </c:pt>
                <c:pt idx="6">
                  <c:v>1642</c:v>
                </c:pt>
                <c:pt idx="7">
                  <c:v>1252</c:v>
                </c:pt>
                <c:pt idx="8">
                  <c:v>1112</c:v>
                </c:pt>
                <c:pt idx="9">
                  <c:v>1131</c:v>
                </c:pt>
                <c:pt idx="10">
                  <c:v>1085</c:v>
                </c:pt>
                <c:pt idx="11">
                  <c:v>1034</c:v>
                </c:pt>
                <c:pt idx="12">
                  <c:v>887</c:v>
                </c:pt>
                <c:pt idx="13">
                  <c:v>739</c:v>
                </c:pt>
                <c:pt idx="14">
                  <c:v>622</c:v>
                </c:pt>
                <c:pt idx="15">
                  <c:v>808</c:v>
                </c:pt>
                <c:pt idx="16">
                  <c:v>727</c:v>
                </c:pt>
                <c:pt idx="17">
                  <c:v>619</c:v>
                </c:pt>
                <c:pt idx="18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5460304"/>
        <c:axId val="265458344"/>
      </c:barChart>
      <c:valAx>
        <c:axId val="265458344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60304"/>
        <c:crosses val="max"/>
        <c:crossBetween val="between"/>
        <c:majorUnit val="500"/>
      </c:valAx>
      <c:catAx>
        <c:axId val="265460304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834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489404789507272"/>
          <c:h val="0.985659811980660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'4月表'!$C$5:$C$23</c:f>
              <c:numCache>
                <c:formatCode>#,##0</c:formatCode>
                <c:ptCount val="19"/>
                <c:pt idx="0">
                  <c:v>538</c:v>
                </c:pt>
                <c:pt idx="1">
                  <c:v>978</c:v>
                </c:pt>
                <c:pt idx="2">
                  <c:v>1417</c:v>
                </c:pt>
                <c:pt idx="3">
                  <c:v>1647</c:v>
                </c:pt>
                <c:pt idx="4">
                  <c:v>1660</c:v>
                </c:pt>
                <c:pt idx="5">
                  <c:v>1474</c:v>
                </c:pt>
                <c:pt idx="6">
                  <c:v>1666</c:v>
                </c:pt>
                <c:pt idx="7">
                  <c:v>1205</c:v>
                </c:pt>
                <c:pt idx="8">
                  <c:v>1050</c:v>
                </c:pt>
                <c:pt idx="9">
                  <c:v>1059</c:v>
                </c:pt>
                <c:pt idx="10">
                  <c:v>994</c:v>
                </c:pt>
                <c:pt idx="11">
                  <c:v>940</c:v>
                </c:pt>
                <c:pt idx="12">
                  <c:v>761</c:v>
                </c:pt>
                <c:pt idx="13">
                  <c:v>654</c:v>
                </c:pt>
                <c:pt idx="14">
                  <c:v>566</c:v>
                </c:pt>
                <c:pt idx="15">
                  <c:v>722</c:v>
                </c:pt>
                <c:pt idx="16">
                  <c:v>736</c:v>
                </c:pt>
                <c:pt idx="17">
                  <c:v>598</c:v>
                </c:pt>
                <c:pt idx="18">
                  <c:v>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5454032"/>
        <c:axId val="265454816"/>
      </c:barChart>
      <c:valAx>
        <c:axId val="265454816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4032"/>
        <c:crosses val="max"/>
        <c:crossBetween val="between"/>
        <c:majorUnit val="500"/>
      </c:valAx>
      <c:catAx>
        <c:axId val="26545403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481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9975658424385716"/>
          <c:h val="0.97986592474618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'5月表'!$B$5:$B$23</c:f>
              <c:numCache>
                <c:formatCode>#,##0</c:formatCode>
                <c:ptCount val="19"/>
                <c:pt idx="0">
                  <c:v>157</c:v>
                </c:pt>
                <c:pt idx="1">
                  <c:v>421</c:v>
                </c:pt>
                <c:pt idx="2">
                  <c:v>852</c:v>
                </c:pt>
                <c:pt idx="3">
                  <c:v>1163</c:v>
                </c:pt>
                <c:pt idx="4">
                  <c:v>1329</c:v>
                </c:pt>
                <c:pt idx="5">
                  <c:v>1258</c:v>
                </c:pt>
                <c:pt idx="6">
                  <c:v>1625</c:v>
                </c:pt>
                <c:pt idx="7">
                  <c:v>1247</c:v>
                </c:pt>
                <c:pt idx="8">
                  <c:v>1118</c:v>
                </c:pt>
                <c:pt idx="9">
                  <c:v>1130</c:v>
                </c:pt>
                <c:pt idx="10">
                  <c:v>1084</c:v>
                </c:pt>
                <c:pt idx="11">
                  <c:v>1027</c:v>
                </c:pt>
                <c:pt idx="12">
                  <c:v>884</c:v>
                </c:pt>
                <c:pt idx="13">
                  <c:v>749</c:v>
                </c:pt>
                <c:pt idx="14">
                  <c:v>617</c:v>
                </c:pt>
                <c:pt idx="15">
                  <c:v>805</c:v>
                </c:pt>
                <c:pt idx="16">
                  <c:v>737</c:v>
                </c:pt>
                <c:pt idx="17">
                  <c:v>615</c:v>
                </c:pt>
                <c:pt idx="18">
                  <c:v>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5453640"/>
        <c:axId val="265455992"/>
      </c:barChart>
      <c:valAx>
        <c:axId val="265455992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3640"/>
        <c:crosses val="max"/>
        <c:crossBetween val="between"/>
        <c:majorUnit val="500"/>
      </c:valAx>
      <c:catAx>
        <c:axId val="26545364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599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1"/>
          <c:h val="0.958288600299890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'5月表'!$C$5:$C$23</c:f>
              <c:numCache>
                <c:formatCode>#,##0</c:formatCode>
                <c:ptCount val="19"/>
                <c:pt idx="0">
                  <c:v>538</c:v>
                </c:pt>
                <c:pt idx="1">
                  <c:v>978</c:v>
                </c:pt>
                <c:pt idx="2">
                  <c:v>1417</c:v>
                </c:pt>
                <c:pt idx="3">
                  <c:v>1636</c:v>
                </c:pt>
                <c:pt idx="4">
                  <c:v>1667</c:v>
                </c:pt>
                <c:pt idx="5">
                  <c:v>1472</c:v>
                </c:pt>
                <c:pt idx="6">
                  <c:v>1655</c:v>
                </c:pt>
                <c:pt idx="7">
                  <c:v>1206</c:v>
                </c:pt>
                <c:pt idx="8">
                  <c:v>1051</c:v>
                </c:pt>
                <c:pt idx="9">
                  <c:v>1059</c:v>
                </c:pt>
                <c:pt idx="10">
                  <c:v>997</c:v>
                </c:pt>
                <c:pt idx="11">
                  <c:v>944</c:v>
                </c:pt>
                <c:pt idx="12">
                  <c:v>761</c:v>
                </c:pt>
                <c:pt idx="13">
                  <c:v>651</c:v>
                </c:pt>
                <c:pt idx="14">
                  <c:v>568</c:v>
                </c:pt>
                <c:pt idx="15">
                  <c:v>732</c:v>
                </c:pt>
                <c:pt idx="16">
                  <c:v>738</c:v>
                </c:pt>
                <c:pt idx="17">
                  <c:v>593</c:v>
                </c:pt>
                <c:pt idx="18">
                  <c:v>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5456384"/>
        <c:axId val="265455208"/>
      </c:barChart>
      <c:valAx>
        <c:axId val="265455208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6384"/>
        <c:crosses val="max"/>
        <c:crossBetween val="between"/>
        <c:majorUnit val="500"/>
      </c:valAx>
      <c:catAx>
        <c:axId val="26545638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52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60082887217801"/>
          <c:h val="0.96007228995036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'6月表'!$B$5:$B$23</c:f>
              <c:numCache>
                <c:formatCode>#,##0</c:formatCode>
                <c:ptCount val="19"/>
                <c:pt idx="0">
                  <c:v>155</c:v>
                </c:pt>
                <c:pt idx="1">
                  <c:v>416</c:v>
                </c:pt>
                <c:pt idx="2">
                  <c:v>856</c:v>
                </c:pt>
                <c:pt idx="3">
                  <c:v>1163</c:v>
                </c:pt>
                <c:pt idx="4">
                  <c:v>1335</c:v>
                </c:pt>
                <c:pt idx="5">
                  <c:v>1255</c:v>
                </c:pt>
                <c:pt idx="6">
                  <c:v>1629</c:v>
                </c:pt>
                <c:pt idx="7">
                  <c:v>1233</c:v>
                </c:pt>
                <c:pt idx="8">
                  <c:v>1121</c:v>
                </c:pt>
                <c:pt idx="9">
                  <c:v>1127</c:v>
                </c:pt>
                <c:pt idx="10">
                  <c:v>1095</c:v>
                </c:pt>
                <c:pt idx="11">
                  <c:v>1024</c:v>
                </c:pt>
                <c:pt idx="12">
                  <c:v>877</c:v>
                </c:pt>
                <c:pt idx="13">
                  <c:v>748</c:v>
                </c:pt>
                <c:pt idx="14">
                  <c:v>619</c:v>
                </c:pt>
                <c:pt idx="15">
                  <c:v>808</c:v>
                </c:pt>
                <c:pt idx="16">
                  <c:v>734</c:v>
                </c:pt>
                <c:pt idx="17">
                  <c:v>613</c:v>
                </c:pt>
                <c:pt idx="18">
                  <c:v>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5455600"/>
        <c:axId val="265459128"/>
      </c:barChart>
      <c:valAx>
        <c:axId val="265459128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5600"/>
        <c:crosses val="max"/>
        <c:crossBetween val="between"/>
        <c:majorUnit val="500"/>
      </c:valAx>
      <c:catAx>
        <c:axId val="26545560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912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5996646518734863"/>
          <c:h val="0.9537005712179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'6月表'!$C$5:$C$23</c:f>
              <c:numCache>
                <c:formatCode>#,##0</c:formatCode>
                <c:ptCount val="19"/>
                <c:pt idx="0">
                  <c:v>540</c:v>
                </c:pt>
                <c:pt idx="1">
                  <c:v>969</c:v>
                </c:pt>
                <c:pt idx="2">
                  <c:v>1438</c:v>
                </c:pt>
                <c:pt idx="3">
                  <c:v>1625</c:v>
                </c:pt>
                <c:pt idx="4">
                  <c:v>1661</c:v>
                </c:pt>
                <c:pt idx="5">
                  <c:v>1483</c:v>
                </c:pt>
                <c:pt idx="6">
                  <c:v>1643</c:v>
                </c:pt>
                <c:pt idx="7">
                  <c:v>1202</c:v>
                </c:pt>
                <c:pt idx="8">
                  <c:v>1055</c:v>
                </c:pt>
                <c:pt idx="9">
                  <c:v>1047</c:v>
                </c:pt>
                <c:pt idx="10">
                  <c:v>995</c:v>
                </c:pt>
                <c:pt idx="11">
                  <c:v>946</c:v>
                </c:pt>
                <c:pt idx="12">
                  <c:v>766</c:v>
                </c:pt>
                <c:pt idx="13">
                  <c:v>645</c:v>
                </c:pt>
                <c:pt idx="14">
                  <c:v>579</c:v>
                </c:pt>
                <c:pt idx="15">
                  <c:v>728</c:v>
                </c:pt>
                <c:pt idx="16">
                  <c:v>735</c:v>
                </c:pt>
                <c:pt idx="17">
                  <c:v>594</c:v>
                </c:pt>
                <c:pt idx="18">
                  <c:v>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421136"/>
        <c:axId val="265459520"/>
      </c:barChart>
      <c:valAx>
        <c:axId val="26545952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1136"/>
        <c:crosses val="max"/>
        <c:crossBetween val="between"/>
        <c:majorUnit val="500"/>
      </c:valAx>
      <c:catAx>
        <c:axId val="26642113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54595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9841414858797195"/>
          <c:h val="0.959340791844712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'7月表'!$B$4:$B$4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'7月表'!$B$5:$B$23</c:f>
              <c:numCache>
                <c:formatCode>#,##0</c:formatCode>
                <c:ptCount val="19"/>
                <c:pt idx="0">
                  <c:v>159</c:v>
                </c:pt>
                <c:pt idx="1">
                  <c:v>421</c:v>
                </c:pt>
                <c:pt idx="2">
                  <c:v>842</c:v>
                </c:pt>
                <c:pt idx="3">
                  <c:v>1167</c:v>
                </c:pt>
                <c:pt idx="4">
                  <c:v>1344</c:v>
                </c:pt>
                <c:pt idx="5">
                  <c:v>1259</c:v>
                </c:pt>
                <c:pt idx="6">
                  <c:v>1625</c:v>
                </c:pt>
                <c:pt idx="7">
                  <c:v>1234</c:v>
                </c:pt>
                <c:pt idx="8">
                  <c:v>1115</c:v>
                </c:pt>
                <c:pt idx="9">
                  <c:v>1133</c:v>
                </c:pt>
                <c:pt idx="10">
                  <c:v>1090</c:v>
                </c:pt>
                <c:pt idx="11">
                  <c:v>1029</c:v>
                </c:pt>
                <c:pt idx="12">
                  <c:v>874</c:v>
                </c:pt>
                <c:pt idx="13">
                  <c:v>740</c:v>
                </c:pt>
                <c:pt idx="14">
                  <c:v>626</c:v>
                </c:pt>
                <c:pt idx="15">
                  <c:v>806</c:v>
                </c:pt>
                <c:pt idx="16">
                  <c:v>735</c:v>
                </c:pt>
                <c:pt idx="17">
                  <c:v>611</c:v>
                </c:pt>
                <c:pt idx="18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424272"/>
        <c:axId val="266421920"/>
      </c:barChart>
      <c:valAx>
        <c:axId val="26642192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4272"/>
        <c:crosses val="max"/>
        <c:crossBetween val="between"/>
        <c:majorUnit val="500"/>
      </c:valAx>
      <c:catAx>
        <c:axId val="26642427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2664219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35277</xdr:colOff>
      <xdr:row>2</xdr:row>
      <xdr:rowOff>146523</xdr:rowOff>
    </xdr:from>
    <xdr:ext cx="2922843" cy="5325483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32762</xdr:colOff>
      <xdr:row>2</xdr:row>
      <xdr:rowOff>131399</xdr:rowOff>
    </xdr:from>
    <xdr:ext cx="2951280" cy="532439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38093</xdr:colOff>
      <xdr:row>2</xdr:row>
      <xdr:rowOff>228600</xdr:rowOff>
    </xdr:from>
    <xdr:ext cx="2943225" cy="5124443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12243</xdr:colOff>
      <xdr:row>3</xdr:row>
      <xdr:rowOff>0</xdr:rowOff>
    </xdr:from>
    <xdr:ext cx="2964603" cy="511492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38093</xdr:colOff>
      <xdr:row>3</xdr:row>
      <xdr:rowOff>38103</xdr:rowOff>
    </xdr:from>
    <xdr:ext cx="2943225" cy="4924428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12243</xdr:colOff>
      <xdr:row>3</xdr:row>
      <xdr:rowOff>0</xdr:rowOff>
    </xdr:from>
    <xdr:ext cx="2964603" cy="4972050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38093</xdr:colOff>
      <xdr:row>3</xdr:row>
      <xdr:rowOff>38103</xdr:rowOff>
    </xdr:from>
    <xdr:ext cx="2943225" cy="4924428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12243</xdr:colOff>
      <xdr:row>3</xdr:row>
      <xdr:rowOff>0</xdr:rowOff>
    </xdr:from>
    <xdr:ext cx="2964603" cy="4972050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55560" y="680039"/>
    <xdr:ext cx="2933276" cy="5319723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5</xdr:col>
      <xdr:colOff>128875</xdr:colOff>
      <xdr:row>2</xdr:row>
      <xdr:rowOff>143999</xdr:rowOff>
    </xdr:from>
    <xdr:ext cx="2855159" cy="5271479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6839</xdr:colOff>
      <xdr:row>2</xdr:row>
      <xdr:rowOff>157322</xdr:rowOff>
    </xdr:from>
    <xdr:ext cx="2953795" cy="5310003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3959</xdr:colOff>
      <xdr:row>2</xdr:row>
      <xdr:rowOff>153719</xdr:rowOff>
    </xdr:from>
    <xdr:ext cx="2964603" cy="5367957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</xdr:colOff>
      <xdr:row>2</xdr:row>
      <xdr:rowOff>137882</xdr:rowOff>
    </xdr:from>
    <xdr:ext cx="2957754" cy="5373361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18717</xdr:colOff>
      <xdr:row>2</xdr:row>
      <xdr:rowOff>123480</xdr:rowOff>
    </xdr:from>
    <xdr:ext cx="2958120" cy="5427000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2880</xdr:colOff>
      <xdr:row>2</xdr:row>
      <xdr:rowOff>145444</xdr:rowOff>
    </xdr:from>
    <xdr:ext cx="2949836" cy="5374084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704161</xdr:colOff>
      <xdr:row>2</xdr:row>
      <xdr:rowOff>113760</xdr:rowOff>
    </xdr:from>
    <xdr:ext cx="2933276" cy="54352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57963</xdr:colOff>
      <xdr:row>2</xdr:row>
      <xdr:rowOff>166320</xdr:rowOff>
    </xdr:from>
    <xdr:ext cx="2912400" cy="5418359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55083</xdr:colOff>
      <xdr:row>2</xdr:row>
      <xdr:rowOff>131755</xdr:rowOff>
    </xdr:from>
    <xdr:ext cx="2846161" cy="5531763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50035</xdr:colOff>
      <xdr:row>2</xdr:row>
      <xdr:rowOff>132844</xdr:rowOff>
    </xdr:from>
    <xdr:ext cx="2943718" cy="5238716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701637</xdr:colOff>
      <xdr:row>2</xdr:row>
      <xdr:rowOff>150482</xdr:rowOff>
    </xdr:from>
    <xdr:ext cx="2952003" cy="532439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2</xdr:row>
      <xdr:rowOff>82798</xdr:rowOff>
    </xdr:from>
    <xdr:ext cx="2975402" cy="5421596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34920</xdr:colOff>
      <xdr:row>2</xdr:row>
      <xdr:rowOff>27715</xdr:rowOff>
    </xdr:from>
    <xdr:ext cx="2949836" cy="5507998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46442</xdr:colOff>
      <xdr:row>2</xdr:row>
      <xdr:rowOff>87124</xdr:rowOff>
    </xdr:from>
    <xdr:ext cx="2949836" cy="5237354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16916</xdr:colOff>
      <xdr:row>2</xdr:row>
      <xdr:rowOff>152284</xdr:rowOff>
    </xdr:from>
    <xdr:ext cx="2967118" cy="5115043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opLeftCell="A10"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0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'4月表'!B5</f>
        <v>158</v>
      </c>
      <c r="B4" s="8"/>
      <c r="C4" s="5" t="s">
        <v>6</v>
      </c>
      <c r="D4" s="24" t="s">
        <v>7</v>
      </c>
      <c r="E4" s="9">
        <f t="shared" ref="E4:E23" si="0">A4+G4</f>
        <v>696</v>
      </c>
      <c r="F4" s="8"/>
      <c r="G4" s="9">
        <f>'4月表'!C5</f>
        <v>538</v>
      </c>
    </row>
    <row r="5" spans="1:7" s="6" customFormat="1" ht="20.65" customHeight="1" x14ac:dyDescent="0.2">
      <c r="A5" s="7">
        <f>'4月表'!B6</f>
        <v>418</v>
      </c>
      <c r="B5" s="8"/>
      <c r="C5" s="5" t="s">
        <v>8</v>
      </c>
      <c r="D5" s="24"/>
      <c r="E5" s="9">
        <f t="shared" si="0"/>
        <v>1396</v>
      </c>
      <c r="F5" s="8"/>
      <c r="G5" s="9">
        <f>'4月表'!C6</f>
        <v>978</v>
      </c>
    </row>
    <row r="6" spans="1:7" s="6" customFormat="1" ht="20.65" customHeight="1" x14ac:dyDescent="0.2">
      <c r="A6" s="7">
        <f>'4月表'!B7</f>
        <v>852</v>
      </c>
      <c r="B6" s="8"/>
      <c r="C6" s="5" t="s">
        <v>9</v>
      </c>
      <c r="D6" s="24"/>
      <c r="E6" s="9">
        <f t="shared" si="0"/>
        <v>2269</v>
      </c>
      <c r="F6" s="8"/>
      <c r="G6" s="9">
        <f>'4月表'!C7</f>
        <v>1417</v>
      </c>
    </row>
    <row r="7" spans="1:7" s="6" customFormat="1" ht="20.65" customHeight="1" x14ac:dyDescent="0.2">
      <c r="A7" s="7">
        <f>'4月表'!B8</f>
        <v>1171</v>
      </c>
      <c r="B7" s="8"/>
      <c r="C7" s="5" t="s">
        <v>10</v>
      </c>
      <c r="D7" s="24"/>
      <c r="E7" s="9">
        <f t="shared" si="0"/>
        <v>2818</v>
      </c>
      <c r="F7" s="8"/>
      <c r="G7" s="9">
        <f>'4月表'!C8</f>
        <v>1647</v>
      </c>
    </row>
    <row r="8" spans="1:7" s="6" customFormat="1" ht="20.65" customHeight="1" x14ac:dyDescent="0.2">
      <c r="A8" s="7">
        <f>'4月表'!B9</f>
        <v>1330</v>
      </c>
      <c r="B8" s="8"/>
      <c r="C8" s="5" t="s">
        <v>11</v>
      </c>
      <c r="D8" s="24"/>
      <c r="E8" s="9">
        <f t="shared" si="0"/>
        <v>2990</v>
      </c>
      <c r="F8" s="8"/>
      <c r="G8" s="9">
        <f>'4月表'!C9</f>
        <v>1660</v>
      </c>
    </row>
    <row r="9" spans="1:7" s="6" customFormat="1" ht="20.65" customHeight="1" x14ac:dyDescent="0.2">
      <c r="A9" s="7">
        <f>'4月表'!B10</f>
        <v>1251</v>
      </c>
      <c r="B9" s="8"/>
      <c r="C9" s="5" t="s">
        <v>12</v>
      </c>
      <c r="D9" s="24"/>
      <c r="E9" s="9">
        <f t="shared" si="0"/>
        <v>2725</v>
      </c>
      <c r="F9" s="8"/>
      <c r="G9" s="9">
        <f>'4月表'!C10</f>
        <v>1474</v>
      </c>
    </row>
    <row r="10" spans="1:7" s="6" customFormat="1" ht="20.65" customHeight="1" x14ac:dyDescent="0.2">
      <c r="A10" s="7">
        <f>'4月表'!B11</f>
        <v>1642</v>
      </c>
      <c r="B10" s="8"/>
      <c r="C10" s="5" t="s">
        <v>13</v>
      </c>
      <c r="D10" s="24" t="s">
        <v>14</v>
      </c>
      <c r="E10" s="9">
        <f t="shared" si="0"/>
        <v>3308</v>
      </c>
      <c r="F10" s="8"/>
      <c r="G10" s="9">
        <f>'4月表'!C11</f>
        <v>1666</v>
      </c>
    </row>
    <row r="11" spans="1:7" s="6" customFormat="1" ht="20.65" customHeight="1" x14ac:dyDescent="0.2">
      <c r="A11" s="7">
        <f>'4月表'!B12</f>
        <v>1252</v>
      </c>
      <c r="B11" s="8"/>
      <c r="C11" s="5" t="s">
        <v>15</v>
      </c>
      <c r="D11" s="24"/>
      <c r="E11" s="9">
        <f t="shared" si="0"/>
        <v>2457</v>
      </c>
      <c r="F11" s="8"/>
      <c r="G11" s="9">
        <f>'4月表'!C12</f>
        <v>1205</v>
      </c>
    </row>
    <row r="12" spans="1:7" s="6" customFormat="1" ht="20.65" customHeight="1" x14ac:dyDescent="0.2">
      <c r="A12" s="7">
        <f>'4月表'!B13</f>
        <v>1112</v>
      </c>
      <c r="B12" s="8"/>
      <c r="C12" s="5" t="s">
        <v>16</v>
      </c>
      <c r="D12" s="24"/>
      <c r="E12" s="9">
        <f t="shared" si="0"/>
        <v>2162</v>
      </c>
      <c r="F12" s="8"/>
      <c r="G12" s="9">
        <f>'4月表'!C13</f>
        <v>1050</v>
      </c>
    </row>
    <row r="13" spans="1:7" s="6" customFormat="1" ht="20.65" customHeight="1" x14ac:dyDescent="0.2">
      <c r="A13" s="7">
        <f>'4月表'!B14</f>
        <v>1131</v>
      </c>
      <c r="B13" s="8"/>
      <c r="C13" s="5" t="s">
        <v>17</v>
      </c>
      <c r="D13" s="24"/>
      <c r="E13" s="9">
        <f t="shared" si="0"/>
        <v>2190</v>
      </c>
      <c r="F13" s="8"/>
      <c r="G13" s="9">
        <f>'4月表'!C14</f>
        <v>1059</v>
      </c>
    </row>
    <row r="14" spans="1:7" s="6" customFormat="1" ht="20.65" customHeight="1" x14ac:dyDescent="0.2">
      <c r="A14" s="7">
        <f>'4月表'!B15</f>
        <v>1085</v>
      </c>
      <c r="B14" s="8"/>
      <c r="C14" s="5" t="s">
        <v>18</v>
      </c>
      <c r="D14" s="24"/>
      <c r="E14" s="9">
        <f t="shared" si="0"/>
        <v>2079</v>
      </c>
      <c r="F14" s="8"/>
      <c r="G14" s="9">
        <f>'4月表'!C15</f>
        <v>994</v>
      </c>
    </row>
    <row r="15" spans="1:7" s="6" customFormat="1" ht="20.65" customHeight="1" x14ac:dyDescent="0.2">
      <c r="A15" s="7">
        <f>'4月表'!B16</f>
        <v>1034</v>
      </c>
      <c r="B15" s="8"/>
      <c r="C15" s="5" t="s">
        <v>19</v>
      </c>
      <c r="D15" s="24"/>
      <c r="E15" s="9">
        <f t="shared" si="0"/>
        <v>1974</v>
      </c>
      <c r="F15" s="8"/>
      <c r="G15" s="9">
        <f>'4月表'!C16</f>
        <v>940</v>
      </c>
    </row>
    <row r="16" spans="1:7" s="6" customFormat="1" ht="20.65" customHeight="1" x14ac:dyDescent="0.2">
      <c r="A16" s="7">
        <f>'4月表'!B17</f>
        <v>887</v>
      </c>
      <c r="B16" s="8"/>
      <c r="C16" s="5" t="s">
        <v>20</v>
      </c>
      <c r="D16" s="24"/>
      <c r="E16" s="9">
        <f t="shared" si="0"/>
        <v>1648</v>
      </c>
      <c r="F16" s="8"/>
      <c r="G16" s="9">
        <f>'4月表'!C17</f>
        <v>761</v>
      </c>
    </row>
    <row r="17" spans="1:7" s="6" customFormat="1" ht="20.65" customHeight="1" x14ac:dyDescent="0.2">
      <c r="A17" s="7">
        <f>'4月表'!B18</f>
        <v>739</v>
      </c>
      <c r="B17" s="8"/>
      <c r="C17" s="5" t="s">
        <v>21</v>
      </c>
      <c r="D17" s="24"/>
      <c r="E17" s="9">
        <f t="shared" si="0"/>
        <v>1393</v>
      </c>
      <c r="F17" s="8"/>
      <c r="G17" s="9">
        <f>'4月表'!C18</f>
        <v>654</v>
      </c>
    </row>
    <row r="18" spans="1:7" s="6" customFormat="1" ht="20.65" customHeight="1" x14ac:dyDescent="0.2">
      <c r="A18" s="7">
        <f>'4月表'!B19</f>
        <v>622</v>
      </c>
      <c r="B18" s="8"/>
      <c r="C18" s="5" t="s">
        <v>22</v>
      </c>
      <c r="D18" s="24"/>
      <c r="E18" s="9">
        <f t="shared" si="0"/>
        <v>1188</v>
      </c>
      <c r="F18" s="8"/>
      <c r="G18" s="9">
        <f>'4月表'!C19</f>
        <v>566</v>
      </c>
    </row>
    <row r="19" spans="1:7" s="6" customFormat="1" ht="20.65" customHeight="1" x14ac:dyDescent="0.2">
      <c r="A19" s="7">
        <f>'4月表'!B20</f>
        <v>808</v>
      </c>
      <c r="B19" s="8"/>
      <c r="C19" s="5" t="s">
        <v>23</v>
      </c>
      <c r="D19" s="24"/>
      <c r="E19" s="9">
        <f t="shared" si="0"/>
        <v>1530</v>
      </c>
      <c r="F19" s="8"/>
      <c r="G19" s="9">
        <f>'4月表'!C20</f>
        <v>722</v>
      </c>
    </row>
    <row r="20" spans="1:7" s="6" customFormat="1" ht="20.65" customHeight="1" x14ac:dyDescent="0.2">
      <c r="A20" s="7">
        <f>'4月表'!B21</f>
        <v>727</v>
      </c>
      <c r="B20" s="8"/>
      <c r="C20" s="5" t="s">
        <v>24</v>
      </c>
      <c r="D20" s="24" t="s">
        <v>25</v>
      </c>
      <c r="E20" s="9">
        <f t="shared" si="0"/>
        <v>1463</v>
      </c>
      <c r="F20" s="8"/>
      <c r="G20" s="9">
        <f>'4月表'!C21</f>
        <v>736</v>
      </c>
    </row>
    <row r="21" spans="1:7" s="6" customFormat="1" ht="20.65" customHeight="1" x14ac:dyDescent="0.2">
      <c r="A21" s="7">
        <f>'4月表'!B22</f>
        <v>619</v>
      </c>
      <c r="B21" s="8"/>
      <c r="C21" s="5" t="s">
        <v>26</v>
      </c>
      <c r="D21" s="24"/>
      <c r="E21" s="9">
        <f t="shared" si="0"/>
        <v>1217</v>
      </c>
      <c r="F21" s="8"/>
      <c r="G21" s="9">
        <f>'4月表'!C22</f>
        <v>598</v>
      </c>
    </row>
    <row r="22" spans="1:7" s="6" customFormat="1" ht="20.65" customHeight="1" x14ac:dyDescent="0.2">
      <c r="A22" s="7">
        <f>'4月表'!B23</f>
        <v>546</v>
      </c>
      <c r="B22" s="8"/>
      <c r="C22" s="5" t="s">
        <v>27</v>
      </c>
      <c r="D22" s="24"/>
      <c r="E22" s="9">
        <f t="shared" si="0"/>
        <v>1139</v>
      </c>
      <c r="F22" s="8"/>
      <c r="G22" s="9">
        <f>'4月表'!C23</f>
        <v>593</v>
      </c>
    </row>
    <row r="23" spans="1:7" s="6" customFormat="1" ht="20.65" customHeight="1" x14ac:dyDescent="0.2">
      <c r="A23" s="7">
        <f>SUM(A4:A22)</f>
        <v>17384</v>
      </c>
      <c r="B23" s="10"/>
      <c r="C23" s="23" t="s">
        <v>28</v>
      </c>
      <c r="D23" s="23"/>
      <c r="E23" s="9">
        <f t="shared" si="0"/>
        <v>36642</v>
      </c>
      <c r="F23" s="10"/>
      <c r="G23" s="9">
        <f>SUM(G4:G22)</f>
        <v>19258</v>
      </c>
    </row>
    <row r="24" spans="1:7" s="6" customFormat="1" ht="14.85" customHeight="1" x14ac:dyDescent="0.2">
      <c r="B24" s="11"/>
    </row>
    <row r="25" spans="1:7" x14ac:dyDescent="0.2">
      <c r="F25" s="2" t="s">
        <v>29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'8月'!A1</f>
        <v>平成26年8月末現在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159</v>
      </c>
      <c r="C5" s="16">
        <f>G16</f>
        <v>561</v>
      </c>
      <c r="D5" s="16">
        <f t="shared" ref="D5:D24" si="0">B5+C5</f>
        <v>720</v>
      </c>
      <c r="F5" s="13" t="s">
        <v>2</v>
      </c>
    </row>
    <row r="6" spans="1:7" x14ac:dyDescent="0.2">
      <c r="A6" s="15" t="s">
        <v>8</v>
      </c>
      <c r="B6" s="16">
        <v>427</v>
      </c>
      <c r="C6" s="16">
        <v>947</v>
      </c>
      <c r="D6" s="16">
        <f t="shared" si="0"/>
        <v>1374</v>
      </c>
      <c r="F6" s="13" t="s">
        <v>32</v>
      </c>
      <c r="G6" s="13">
        <v>136</v>
      </c>
    </row>
    <row r="7" spans="1:7" x14ac:dyDescent="0.2">
      <c r="A7" s="15" t="s">
        <v>9</v>
      </c>
      <c r="B7" s="16">
        <v>836</v>
      </c>
      <c r="C7" s="16">
        <v>1446</v>
      </c>
      <c r="D7" s="16">
        <f t="shared" si="0"/>
        <v>2282</v>
      </c>
      <c r="F7" s="13" t="s">
        <v>33</v>
      </c>
      <c r="G7" s="13">
        <v>22</v>
      </c>
    </row>
    <row r="8" spans="1:7" x14ac:dyDescent="0.2">
      <c r="A8" s="15" t="s">
        <v>10</v>
      </c>
      <c r="B8" s="16">
        <v>1167</v>
      </c>
      <c r="C8" s="16">
        <v>1622</v>
      </c>
      <c r="D8" s="16">
        <f t="shared" si="0"/>
        <v>2789</v>
      </c>
      <c r="F8" s="13" t="s">
        <v>34</v>
      </c>
      <c r="G8" s="13">
        <v>1</v>
      </c>
    </row>
    <row r="9" spans="1:7" x14ac:dyDescent="0.2">
      <c r="A9" s="15" t="s">
        <v>11</v>
      </c>
      <c r="B9" s="16">
        <v>1338</v>
      </c>
      <c r="C9" s="16">
        <v>1653</v>
      </c>
      <c r="D9" s="16">
        <f t="shared" si="0"/>
        <v>2991</v>
      </c>
      <c r="F9" s="17" t="s">
        <v>31</v>
      </c>
      <c r="G9" s="18">
        <f>SUM(G6:G8)</f>
        <v>159</v>
      </c>
    </row>
    <row r="10" spans="1:7" x14ac:dyDescent="0.2">
      <c r="A10" s="15" t="s">
        <v>12</v>
      </c>
      <c r="B10" s="16">
        <v>1269</v>
      </c>
      <c r="C10" s="16">
        <v>1492</v>
      </c>
      <c r="D10" s="16">
        <f t="shared" si="0"/>
        <v>2761</v>
      </c>
    </row>
    <row r="11" spans="1:7" x14ac:dyDescent="0.2">
      <c r="A11" s="15" t="s">
        <v>13</v>
      </c>
      <c r="B11" s="16">
        <v>1623</v>
      </c>
      <c r="C11" s="16">
        <v>1650</v>
      </c>
      <c r="D11" s="16">
        <f t="shared" si="0"/>
        <v>3273</v>
      </c>
    </row>
    <row r="12" spans="1:7" x14ac:dyDescent="0.2">
      <c r="A12" s="15" t="s">
        <v>15</v>
      </c>
      <c r="B12" s="16">
        <v>1225</v>
      </c>
      <c r="C12" s="16">
        <v>1186</v>
      </c>
      <c r="D12" s="16">
        <f t="shared" si="0"/>
        <v>2411</v>
      </c>
      <c r="F12" s="13" t="s">
        <v>5</v>
      </c>
    </row>
    <row r="13" spans="1:7" x14ac:dyDescent="0.2">
      <c r="A13" s="15" t="s">
        <v>16</v>
      </c>
      <c r="B13" s="16">
        <v>1110</v>
      </c>
      <c r="C13" s="16">
        <v>1047</v>
      </c>
      <c r="D13" s="16">
        <f t="shared" si="0"/>
        <v>2157</v>
      </c>
      <c r="F13" s="13" t="s">
        <v>32</v>
      </c>
      <c r="G13" s="13">
        <v>429</v>
      </c>
    </row>
    <row r="14" spans="1:7" x14ac:dyDescent="0.2">
      <c r="A14" s="15" t="s">
        <v>17</v>
      </c>
      <c r="B14" s="16">
        <v>1140</v>
      </c>
      <c r="C14" s="16">
        <v>1053</v>
      </c>
      <c r="D14" s="16">
        <f t="shared" si="0"/>
        <v>2193</v>
      </c>
      <c r="F14" s="13" t="s">
        <v>33</v>
      </c>
      <c r="G14" s="13">
        <v>120</v>
      </c>
    </row>
    <row r="15" spans="1:7" x14ac:dyDescent="0.2">
      <c r="A15" s="15" t="s">
        <v>18</v>
      </c>
      <c r="B15" s="16">
        <v>1085</v>
      </c>
      <c r="C15" s="16">
        <v>997</v>
      </c>
      <c r="D15" s="16">
        <f t="shared" si="0"/>
        <v>2082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1024</v>
      </c>
      <c r="C16" s="16">
        <v>943</v>
      </c>
      <c r="D16" s="16">
        <f t="shared" si="0"/>
        <v>1967</v>
      </c>
      <c r="F16" s="17" t="s">
        <v>31</v>
      </c>
      <c r="G16" s="18">
        <f>SUM(G13:G15)</f>
        <v>561</v>
      </c>
    </row>
    <row r="17" spans="1:4" x14ac:dyDescent="0.2">
      <c r="A17" s="15" t="s">
        <v>20</v>
      </c>
      <c r="B17" s="16">
        <v>878</v>
      </c>
      <c r="C17" s="16">
        <v>770</v>
      </c>
      <c r="D17" s="16">
        <f t="shared" si="0"/>
        <v>1648</v>
      </c>
    </row>
    <row r="18" spans="1:4" x14ac:dyDescent="0.2">
      <c r="A18" s="15" t="s">
        <v>21</v>
      </c>
      <c r="B18" s="16">
        <v>747</v>
      </c>
      <c r="C18" s="16">
        <v>649</v>
      </c>
      <c r="D18" s="16">
        <f t="shared" si="0"/>
        <v>1396</v>
      </c>
    </row>
    <row r="19" spans="1:4" x14ac:dyDescent="0.2">
      <c r="A19" s="15" t="s">
        <v>22</v>
      </c>
      <c r="B19" s="16">
        <v>620</v>
      </c>
      <c r="C19" s="16">
        <v>583</v>
      </c>
      <c r="D19" s="16">
        <f t="shared" si="0"/>
        <v>1203</v>
      </c>
    </row>
    <row r="20" spans="1:4" x14ac:dyDescent="0.2">
      <c r="A20" s="15" t="s">
        <v>23</v>
      </c>
      <c r="B20" s="16">
        <v>809</v>
      </c>
      <c r="C20" s="16">
        <v>733</v>
      </c>
      <c r="D20" s="16">
        <f t="shared" si="0"/>
        <v>1542</v>
      </c>
    </row>
    <row r="21" spans="1:4" x14ac:dyDescent="0.2">
      <c r="A21" s="15" t="s">
        <v>24</v>
      </c>
      <c r="B21" s="16">
        <v>735</v>
      </c>
      <c r="C21" s="16">
        <v>731</v>
      </c>
      <c r="D21" s="16">
        <f t="shared" si="0"/>
        <v>1466</v>
      </c>
    </row>
    <row r="22" spans="1:4" x14ac:dyDescent="0.2">
      <c r="A22" s="15" t="s">
        <v>26</v>
      </c>
      <c r="B22" s="16">
        <v>608</v>
      </c>
      <c r="C22" s="16">
        <v>602</v>
      </c>
      <c r="D22" s="16">
        <f t="shared" si="0"/>
        <v>1210</v>
      </c>
    </row>
    <row r="23" spans="1:4" x14ac:dyDescent="0.2">
      <c r="A23" s="15" t="s">
        <v>27</v>
      </c>
      <c r="B23" s="16">
        <v>543</v>
      </c>
      <c r="C23" s="16">
        <v>588</v>
      </c>
      <c r="D23" s="16">
        <f t="shared" si="0"/>
        <v>1131</v>
      </c>
    </row>
    <row r="24" spans="1:4" x14ac:dyDescent="0.2">
      <c r="A24" s="15" t="s">
        <v>31</v>
      </c>
      <c r="B24" s="16">
        <f>SUM(B5:B23)</f>
        <v>17343</v>
      </c>
      <c r="C24" s="16">
        <f>SUM(C5:C23)</f>
        <v>19253</v>
      </c>
      <c r="D24" s="16">
        <f t="shared" si="0"/>
        <v>36596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43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'9月表'!B5</f>
        <v>161</v>
      </c>
      <c r="B4" s="8"/>
      <c r="C4" s="5" t="s">
        <v>6</v>
      </c>
      <c r="D4" s="24" t="s">
        <v>7</v>
      </c>
      <c r="E4" s="19">
        <f t="shared" ref="E4:E23" si="0">A4+G4</f>
        <v>716</v>
      </c>
      <c r="F4" s="8"/>
      <c r="G4" s="9">
        <f>'9月表'!C5</f>
        <v>555</v>
      </c>
    </row>
    <row r="5" spans="1:7" s="6" customFormat="1" ht="20.65" customHeight="1" x14ac:dyDescent="0.2">
      <c r="A5" s="7">
        <f>'9月表'!B6</f>
        <v>422</v>
      </c>
      <c r="B5" s="8"/>
      <c r="C5" s="5" t="s">
        <v>8</v>
      </c>
      <c r="D5" s="24"/>
      <c r="E5" s="19">
        <f t="shared" si="0"/>
        <v>1382</v>
      </c>
      <c r="F5" s="8"/>
      <c r="G5" s="9">
        <f>'9月表'!C6</f>
        <v>960</v>
      </c>
    </row>
    <row r="6" spans="1:7" s="6" customFormat="1" ht="20.65" customHeight="1" x14ac:dyDescent="0.2">
      <c r="A6" s="7">
        <f>'9月表'!B7</f>
        <v>839</v>
      </c>
      <c r="B6" s="8"/>
      <c r="C6" s="5" t="s">
        <v>9</v>
      </c>
      <c r="D6" s="24"/>
      <c r="E6" s="19">
        <f t="shared" si="0"/>
        <v>2275</v>
      </c>
      <c r="F6" s="8"/>
      <c r="G6" s="9">
        <f>'9月表'!C7</f>
        <v>1436</v>
      </c>
    </row>
    <row r="7" spans="1:7" s="6" customFormat="1" ht="20.65" customHeight="1" x14ac:dyDescent="0.2">
      <c r="A7" s="7">
        <f>'9月表'!B8</f>
        <v>1163</v>
      </c>
      <c r="B7" s="8"/>
      <c r="C7" s="5" t="s">
        <v>10</v>
      </c>
      <c r="D7" s="24"/>
      <c r="E7" s="19">
        <f t="shared" si="0"/>
        <v>2795</v>
      </c>
      <c r="F7" s="8"/>
      <c r="G7" s="9">
        <f>'9月表'!C8</f>
        <v>1632</v>
      </c>
    </row>
    <row r="8" spans="1:7" s="6" customFormat="1" ht="20.65" customHeight="1" x14ac:dyDescent="0.2">
      <c r="A8" s="7">
        <f>'9月表'!B9</f>
        <v>1324</v>
      </c>
      <c r="B8" s="8"/>
      <c r="C8" s="5" t="s">
        <v>11</v>
      </c>
      <c r="D8" s="24"/>
      <c r="E8" s="19">
        <f t="shared" si="0"/>
        <v>2969</v>
      </c>
      <c r="F8" s="8"/>
      <c r="G8" s="9">
        <f>'9月表'!C9</f>
        <v>1645</v>
      </c>
    </row>
    <row r="9" spans="1:7" s="6" customFormat="1" ht="20.65" customHeight="1" x14ac:dyDescent="0.2">
      <c r="A9" s="7">
        <f>'9月表'!B10</f>
        <v>1283</v>
      </c>
      <c r="B9" s="8"/>
      <c r="C9" s="5" t="s">
        <v>12</v>
      </c>
      <c r="D9" s="24"/>
      <c r="E9" s="19">
        <f t="shared" si="0"/>
        <v>2774</v>
      </c>
      <c r="F9" s="8"/>
      <c r="G9" s="9">
        <f>'9月表'!C10</f>
        <v>1491</v>
      </c>
    </row>
    <row r="10" spans="1:7" s="6" customFormat="1" ht="20.65" customHeight="1" x14ac:dyDescent="0.2">
      <c r="A10" s="7">
        <f>'9月表'!B11</f>
        <v>1616</v>
      </c>
      <c r="B10" s="8"/>
      <c r="C10" s="5" t="s">
        <v>13</v>
      </c>
      <c r="D10" s="24" t="s">
        <v>14</v>
      </c>
      <c r="E10" s="19">
        <f t="shared" si="0"/>
        <v>3258</v>
      </c>
      <c r="F10" s="8"/>
      <c r="G10" s="9">
        <f>'9月表'!C11</f>
        <v>1642</v>
      </c>
    </row>
    <row r="11" spans="1:7" s="6" customFormat="1" ht="20.65" customHeight="1" x14ac:dyDescent="0.2">
      <c r="A11" s="7">
        <f>'9月表'!B12</f>
        <v>1221</v>
      </c>
      <c r="B11" s="8"/>
      <c r="C11" s="5" t="s">
        <v>15</v>
      </c>
      <c r="D11" s="24"/>
      <c r="E11" s="19">
        <f t="shared" si="0"/>
        <v>2406</v>
      </c>
      <c r="F11" s="8"/>
      <c r="G11" s="9">
        <f>'9月表'!C12</f>
        <v>1185</v>
      </c>
    </row>
    <row r="12" spans="1:7" s="6" customFormat="1" ht="20.65" customHeight="1" x14ac:dyDescent="0.2">
      <c r="A12" s="7">
        <f>'9月表'!B13</f>
        <v>1107</v>
      </c>
      <c r="B12" s="8"/>
      <c r="C12" s="5" t="s">
        <v>16</v>
      </c>
      <c r="D12" s="24"/>
      <c r="E12" s="19">
        <f t="shared" si="0"/>
        <v>2156</v>
      </c>
      <c r="F12" s="8"/>
      <c r="G12" s="9">
        <f>'9月表'!C13</f>
        <v>1049</v>
      </c>
    </row>
    <row r="13" spans="1:7" s="6" customFormat="1" ht="20.65" customHeight="1" x14ac:dyDescent="0.2">
      <c r="A13" s="7">
        <f>'9月表'!B14</f>
        <v>1141</v>
      </c>
      <c r="B13" s="8"/>
      <c r="C13" s="5" t="s">
        <v>17</v>
      </c>
      <c r="D13" s="24"/>
      <c r="E13" s="19">
        <f t="shared" si="0"/>
        <v>2201</v>
      </c>
      <c r="F13" s="8"/>
      <c r="G13" s="9">
        <f>'9月表'!C14</f>
        <v>1060</v>
      </c>
    </row>
    <row r="14" spans="1:7" s="6" customFormat="1" ht="20.65" customHeight="1" x14ac:dyDescent="0.2">
      <c r="A14" s="7">
        <f>'9月表'!B15</f>
        <v>1086</v>
      </c>
      <c r="B14" s="8"/>
      <c r="C14" s="5" t="s">
        <v>18</v>
      </c>
      <c r="D14" s="24"/>
      <c r="E14" s="19">
        <f t="shared" si="0"/>
        <v>2086</v>
      </c>
      <c r="F14" s="8"/>
      <c r="G14" s="9">
        <f>'9月表'!C15</f>
        <v>1000</v>
      </c>
    </row>
    <row r="15" spans="1:7" s="6" customFormat="1" ht="20.65" customHeight="1" x14ac:dyDescent="0.2">
      <c r="A15" s="7">
        <f>'9月表'!B16</f>
        <v>1025</v>
      </c>
      <c r="B15" s="8"/>
      <c r="C15" s="5" t="s">
        <v>19</v>
      </c>
      <c r="D15" s="24"/>
      <c r="E15" s="19">
        <f t="shared" si="0"/>
        <v>1951</v>
      </c>
      <c r="F15" s="8"/>
      <c r="G15" s="9">
        <f>'9月表'!C16</f>
        <v>926</v>
      </c>
    </row>
    <row r="16" spans="1:7" s="6" customFormat="1" ht="20.65" customHeight="1" x14ac:dyDescent="0.2">
      <c r="A16" s="7">
        <f>'9月表'!B17</f>
        <v>873</v>
      </c>
      <c r="B16" s="8"/>
      <c r="C16" s="5" t="s">
        <v>20</v>
      </c>
      <c r="D16" s="24"/>
      <c r="E16" s="19">
        <f t="shared" si="0"/>
        <v>1651</v>
      </c>
      <c r="F16" s="8"/>
      <c r="G16" s="9">
        <f>'9月表'!C17</f>
        <v>778</v>
      </c>
    </row>
    <row r="17" spans="1:7" s="6" customFormat="1" ht="20.65" customHeight="1" x14ac:dyDescent="0.2">
      <c r="A17" s="7">
        <f>'9月表'!B18</f>
        <v>736</v>
      </c>
      <c r="B17" s="8"/>
      <c r="C17" s="5" t="s">
        <v>21</v>
      </c>
      <c r="D17" s="24"/>
      <c r="E17" s="19">
        <f t="shared" si="0"/>
        <v>1384</v>
      </c>
      <c r="F17" s="8"/>
      <c r="G17" s="9">
        <f>'9月表'!C18</f>
        <v>648</v>
      </c>
    </row>
    <row r="18" spans="1:7" s="6" customFormat="1" ht="20.65" customHeight="1" x14ac:dyDescent="0.2">
      <c r="A18" s="7">
        <f>'9月表'!B19</f>
        <v>630</v>
      </c>
      <c r="B18" s="8"/>
      <c r="C18" s="5" t="s">
        <v>22</v>
      </c>
      <c r="D18" s="24"/>
      <c r="E18" s="19">
        <f t="shared" si="0"/>
        <v>1224</v>
      </c>
      <c r="F18" s="8"/>
      <c r="G18" s="9">
        <f>'9月表'!C19</f>
        <v>594</v>
      </c>
    </row>
    <row r="19" spans="1:7" s="6" customFormat="1" ht="20.65" customHeight="1" x14ac:dyDescent="0.2">
      <c r="A19" s="7">
        <f>'9月表'!B20</f>
        <v>806</v>
      </c>
      <c r="B19" s="8"/>
      <c r="C19" s="5" t="s">
        <v>23</v>
      </c>
      <c r="D19" s="24"/>
      <c r="E19" s="19">
        <f t="shared" si="0"/>
        <v>1536</v>
      </c>
      <c r="F19" s="8"/>
      <c r="G19" s="9">
        <f>'9月表'!C20</f>
        <v>730</v>
      </c>
    </row>
    <row r="20" spans="1:7" s="6" customFormat="1" ht="20.65" customHeight="1" x14ac:dyDescent="0.2">
      <c r="A20" s="7">
        <f>'9月表'!B21</f>
        <v>727</v>
      </c>
      <c r="B20" s="8"/>
      <c r="C20" s="5" t="s">
        <v>24</v>
      </c>
      <c r="D20" s="24" t="s">
        <v>25</v>
      </c>
      <c r="E20" s="19">
        <f t="shared" si="0"/>
        <v>1457</v>
      </c>
      <c r="F20" s="8"/>
      <c r="G20" s="9">
        <f>'9月表'!C21</f>
        <v>730</v>
      </c>
    </row>
    <row r="21" spans="1:7" s="6" customFormat="1" ht="20.65" customHeight="1" x14ac:dyDescent="0.2">
      <c r="A21" s="7">
        <f>'9月表'!B22</f>
        <v>617</v>
      </c>
      <c r="B21" s="8"/>
      <c r="C21" s="5" t="s">
        <v>26</v>
      </c>
      <c r="D21" s="24"/>
      <c r="E21" s="19">
        <f t="shared" si="0"/>
        <v>1216</v>
      </c>
      <c r="F21" s="8"/>
      <c r="G21" s="9">
        <f>'9月表'!C22</f>
        <v>599</v>
      </c>
    </row>
    <row r="22" spans="1:7" s="6" customFormat="1" ht="20.65" customHeight="1" x14ac:dyDescent="0.2">
      <c r="A22" s="7">
        <f>'9月表'!B23</f>
        <v>546</v>
      </c>
      <c r="B22" s="8"/>
      <c r="C22" s="5" t="s">
        <v>27</v>
      </c>
      <c r="D22" s="24"/>
      <c r="E22" s="19">
        <f t="shared" si="0"/>
        <v>1133</v>
      </c>
      <c r="F22" s="8"/>
      <c r="G22" s="9">
        <f>'9月表'!C23</f>
        <v>587</v>
      </c>
    </row>
    <row r="23" spans="1:7" s="6" customFormat="1" ht="38.25" customHeight="1" x14ac:dyDescent="0.2">
      <c r="A23" s="7">
        <f>SUM(A4:A22)</f>
        <v>17323</v>
      </c>
      <c r="B23" s="10"/>
      <c r="C23" s="25" t="s">
        <v>28</v>
      </c>
      <c r="D23" s="25"/>
      <c r="E23" s="19">
        <f t="shared" si="0"/>
        <v>36570</v>
      </c>
      <c r="F23" s="10"/>
      <c r="G23" s="9">
        <f>SUM(G4:G22)</f>
        <v>19247</v>
      </c>
    </row>
    <row r="24" spans="1:7" s="6" customFormat="1" ht="14.85" customHeight="1" x14ac:dyDescent="0.2"/>
    <row r="25" spans="1:7" x14ac:dyDescent="0.2">
      <c r="F25" s="2" t="s">
        <v>44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'9月'!A1</f>
        <v>平成26年9月末現在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161</v>
      </c>
      <c r="C5" s="16">
        <f>G16</f>
        <v>555</v>
      </c>
      <c r="D5" s="16">
        <f t="shared" ref="D5:D24" si="0">B5+C5</f>
        <v>716</v>
      </c>
      <c r="F5" s="13" t="s">
        <v>2</v>
      </c>
    </row>
    <row r="6" spans="1:7" x14ac:dyDescent="0.2">
      <c r="A6" s="15" t="s">
        <v>8</v>
      </c>
      <c r="B6" s="16">
        <v>422</v>
      </c>
      <c r="C6" s="16">
        <v>960</v>
      </c>
      <c r="D6" s="16">
        <f t="shared" si="0"/>
        <v>1382</v>
      </c>
      <c r="F6" s="13" t="s">
        <v>32</v>
      </c>
      <c r="G6" s="13">
        <v>137</v>
      </c>
    </row>
    <row r="7" spans="1:7" x14ac:dyDescent="0.2">
      <c r="A7" s="15" t="s">
        <v>9</v>
      </c>
      <c r="B7" s="16">
        <v>839</v>
      </c>
      <c r="C7" s="16">
        <v>1436</v>
      </c>
      <c r="D7" s="16">
        <f t="shared" si="0"/>
        <v>2275</v>
      </c>
      <c r="F7" s="13" t="s">
        <v>33</v>
      </c>
      <c r="G7" s="13">
        <v>22</v>
      </c>
    </row>
    <row r="8" spans="1:7" x14ac:dyDescent="0.2">
      <c r="A8" s="15" t="s">
        <v>10</v>
      </c>
      <c r="B8" s="16">
        <v>1163</v>
      </c>
      <c r="C8" s="16">
        <v>1632</v>
      </c>
      <c r="D8" s="16">
        <f t="shared" si="0"/>
        <v>2795</v>
      </c>
      <c r="F8" s="13" t="s">
        <v>34</v>
      </c>
      <c r="G8" s="13">
        <v>2</v>
      </c>
    </row>
    <row r="9" spans="1:7" x14ac:dyDescent="0.2">
      <c r="A9" s="15" t="s">
        <v>11</v>
      </c>
      <c r="B9" s="16">
        <v>1324</v>
      </c>
      <c r="C9" s="16">
        <v>1645</v>
      </c>
      <c r="D9" s="16">
        <f t="shared" si="0"/>
        <v>2969</v>
      </c>
      <c r="F9" s="17" t="s">
        <v>31</v>
      </c>
      <c r="G9" s="18">
        <f>SUM(G6:G8)</f>
        <v>161</v>
      </c>
    </row>
    <row r="10" spans="1:7" x14ac:dyDescent="0.2">
      <c r="A10" s="15" t="s">
        <v>12</v>
      </c>
      <c r="B10" s="16">
        <v>1283</v>
      </c>
      <c r="C10" s="16">
        <v>1491</v>
      </c>
      <c r="D10" s="16">
        <f t="shared" si="0"/>
        <v>2774</v>
      </c>
    </row>
    <row r="11" spans="1:7" x14ac:dyDescent="0.2">
      <c r="A11" s="15" t="s">
        <v>13</v>
      </c>
      <c r="B11" s="16">
        <v>1616</v>
      </c>
      <c r="C11" s="16">
        <v>1642</v>
      </c>
      <c r="D11" s="16">
        <f t="shared" si="0"/>
        <v>3258</v>
      </c>
    </row>
    <row r="12" spans="1:7" x14ac:dyDescent="0.2">
      <c r="A12" s="15" t="s">
        <v>15</v>
      </c>
      <c r="B12" s="16">
        <v>1221</v>
      </c>
      <c r="C12" s="16">
        <v>1185</v>
      </c>
      <c r="D12" s="16">
        <f t="shared" si="0"/>
        <v>2406</v>
      </c>
      <c r="F12" s="13" t="s">
        <v>5</v>
      </c>
    </row>
    <row r="13" spans="1:7" x14ac:dyDescent="0.2">
      <c r="A13" s="15" t="s">
        <v>16</v>
      </c>
      <c r="B13" s="16">
        <v>1107</v>
      </c>
      <c r="C13" s="16">
        <v>1049</v>
      </c>
      <c r="D13" s="16">
        <f t="shared" si="0"/>
        <v>2156</v>
      </c>
      <c r="F13" s="13" t="s">
        <v>32</v>
      </c>
      <c r="G13" s="13">
        <v>422</v>
      </c>
    </row>
    <row r="14" spans="1:7" x14ac:dyDescent="0.2">
      <c r="A14" s="15" t="s">
        <v>17</v>
      </c>
      <c r="B14" s="16">
        <v>1141</v>
      </c>
      <c r="C14" s="16">
        <v>1060</v>
      </c>
      <c r="D14" s="16">
        <f t="shared" si="0"/>
        <v>2201</v>
      </c>
      <c r="F14" s="13" t="s">
        <v>33</v>
      </c>
      <c r="G14" s="13">
        <v>122</v>
      </c>
    </row>
    <row r="15" spans="1:7" x14ac:dyDescent="0.2">
      <c r="A15" s="15" t="s">
        <v>18</v>
      </c>
      <c r="B15" s="16">
        <v>1086</v>
      </c>
      <c r="C15" s="16">
        <v>1000</v>
      </c>
      <c r="D15" s="16">
        <f t="shared" si="0"/>
        <v>2086</v>
      </c>
      <c r="F15" s="13" t="s">
        <v>34</v>
      </c>
      <c r="G15" s="13">
        <v>11</v>
      </c>
    </row>
    <row r="16" spans="1:7" x14ac:dyDescent="0.2">
      <c r="A16" s="15" t="s">
        <v>19</v>
      </c>
      <c r="B16" s="16">
        <v>1025</v>
      </c>
      <c r="C16" s="16">
        <v>926</v>
      </c>
      <c r="D16" s="16">
        <f t="shared" si="0"/>
        <v>1951</v>
      </c>
      <c r="F16" s="17" t="s">
        <v>31</v>
      </c>
      <c r="G16" s="18">
        <f>SUM(G13:G15)</f>
        <v>555</v>
      </c>
    </row>
    <row r="17" spans="1:4" x14ac:dyDescent="0.2">
      <c r="A17" s="15" t="s">
        <v>20</v>
      </c>
      <c r="B17" s="16">
        <v>873</v>
      </c>
      <c r="C17" s="16">
        <v>778</v>
      </c>
      <c r="D17" s="16">
        <f t="shared" si="0"/>
        <v>1651</v>
      </c>
    </row>
    <row r="18" spans="1:4" x14ac:dyDescent="0.2">
      <c r="A18" s="15" t="s">
        <v>21</v>
      </c>
      <c r="B18" s="16">
        <v>736</v>
      </c>
      <c r="C18" s="16">
        <v>648</v>
      </c>
      <c r="D18" s="16">
        <f t="shared" si="0"/>
        <v>1384</v>
      </c>
    </row>
    <row r="19" spans="1:4" x14ac:dyDescent="0.2">
      <c r="A19" s="15" t="s">
        <v>22</v>
      </c>
      <c r="B19" s="16">
        <v>630</v>
      </c>
      <c r="C19" s="16">
        <v>594</v>
      </c>
      <c r="D19" s="16">
        <f t="shared" si="0"/>
        <v>1224</v>
      </c>
    </row>
    <row r="20" spans="1:4" x14ac:dyDescent="0.2">
      <c r="A20" s="15" t="s">
        <v>23</v>
      </c>
      <c r="B20" s="16">
        <v>806</v>
      </c>
      <c r="C20" s="16">
        <v>730</v>
      </c>
      <c r="D20" s="16">
        <f t="shared" si="0"/>
        <v>1536</v>
      </c>
    </row>
    <row r="21" spans="1:4" x14ac:dyDescent="0.2">
      <c r="A21" s="15" t="s">
        <v>24</v>
      </c>
      <c r="B21" s="16">
        <v>727</v>
      </c>
      <c r="C21" s="16">
        <v>730</v>
      </c>
      <c r="D21" s="16">
        <f t="shared" si="0"/>
        <v>1457</v>
      </c>
    </row>
    <row r="22" spans="1:4" x14ac:dyDescent="0.2">
      <c r="A22" s="15" t="s">
        <v>26</v>
      </c>
      <c r="B22" s="16">
        <v>617</v>
      </c>
      <c r="C22" s="16">
        <v>599</v>
      </c>
      <c r="D22" s="16">
        <f t="shared" si="0"/>
        <v>1216</v>
      </c>
    </row>
    <row r="23" spans="1:4" x14ac:dyDescent="0.2">
      <c r="A23" s="15" t="s">
        <v>27</v>
      </c>
      <c r="B23" s="16">
        <v>546</v>
      </c>
      <c r="C23" s="16">
        <v>587</v>
      </c>
      <c r="D23" s="16">
        <f t="shared" si="0"/>
        <v>1133</v>
      </c>
    </row>
    <row r="24" spans="1:4" x14ac:dyDescent="0.2">
      <c r="A24" s="15" t="s">
        <v>31</v>
      </c>
      <c r="B24" s="16">
        <f>SUM(B5:B23)</f>
        <v>17323</v>
      </c>
      <c r="C24" s="16">
        <f>SUM(C5:C23)</f>
        <v>19247</v>
      </c>
      <c r="D24" s="16">
        <f t="shared" si="0"/>
        <v>36570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45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'10月表'!B5</f>
        <v>161</v>
      </c>
      <c r="B4" s="8"/>
      <c r="C4" s="5" t="s">
        <v>6</v>
      </c>
      <c r="D4" s="24" t="s">
        <v>7</v>
      </c>
      <c r="E4" s="19">
        <f t="shared" ref="E4:E23" si="0">A4+G4</f>
        <v>714</v>
      </c>
      <c r="F4" s="8"/>
      <c r="G4" s="9">
        <f>'10月表'!C5</f>
        <v>553</v>
      </c>
    </row>
    <row r="5" spans="1:7" s="6" customFormat="1" ht="20.65" customHeight="1" x14ac:dyDescent="0.2">
      <c r="A5" s="7">
        <f>'10月表'!B6</f>
        <v>422</v>
      </c>
      <c r="B5" s="8"/>
      <c r="C5" s="5" t="s">
        <v>8</v>
      </c>
      <c r="D5" s="24"/>
      <c r="E5" s="19">
        <f t="shared" si="0"/>
        <v>1380</v>
      </c>
      <c r="F5" s="8"/>
      <c r="G5" s="9">
        <f>'10月表'!C6</f>
        <v>958</v>
      </c>
    </row>
    <row r="6" spans="1:7" s="6" customFormat="1" ht="20.65" customHeight="1" x14ac:dyDescent="0.2">
      <c r="A6" s="7">
        <f>'10月表'!B7</f>
        <v>846</v>
      </c>
      <c r="B6" s="8"/>
      <c r="C6" s="5" t="s">
        <v>9</v>
      </c>
      <c r="D6" s="24"/>
      <c r="E6" s="19">
        <f t="shared" si="0"/>
        <v>2292</v>
      </c>
      <c r="F6" s="8"/>
      <c r="G6" s="9">
        <f>'10月表'!C7</f>
        <v>1446</v>
      </c>
    </row>
    <row r="7" spans="1:7" s="6" customFormat="1" ht="20.65" customHeight="1" x14ac:dyDescent="0.2">
      <c r="A7" s="7">
        <f>'10月表'!B8</f>
        <v>1164</v>
      </c>
      <c r="B7" s="8"/>
      <c r="C7" s="5" t="s">
        <v>10</v>
      </c>
      <c r="D7" s="24"/>
      <c r="E7" s="19">
        <f t="shared" si="0"/>
        <v>2783</v>
      </c>
      <c r="F7" s="8"/>
      <c r="G7" s="9">
        <f>'10月表'!C8</f>
        <v>1619</v>
      </c>
    </row>
    <row r="8" spans="1:7" s="6" customFormat="1" ht="20.65" customHeight="1" x14ac:dyDescent="0.2">
      <c r="A8" s="7">
        <f>'10月表'!B9</f>
        <v>1312</v>
      </c>
      <c r="B8" s="8"/>
      <c r="C8" s="5" t="s">
        <v>11</v>
      </c>
      <c r="D8" s="24"/>
      <c r="E8" s="19">
        <f t="shared" si="0"/>
        <v>2951</v>
      </c>
      <c r="F8" s="8"/>
      <c r="G8" s="9">
        <f>'10月表'!C9</f>
        <v>1639</v>
      </c>
    </row>
    <row r="9" spans="1:7" s="6" customFormat="1" ht="20.65" customHeight="1" x14ac:dyDescent="0.2">
      <c r="A9" s="7">
        <f>'10月表'!B10</f>
        <v>1299</v>
      </c>
      <c r="B9" s="8"/>
      <c r="C9" s="5" t="s">
        <v>12</v>
      </c>
      <c r="D9" s="24"/>
      <c r="E9" s="19">
        <f t="shared" si="0"/>
        <v>2798</v>
      </c>
      <c r="F9" s="8"/>
      <c r="G9" s="9">
        <f>'10月表'!C10</f>
        <v>1499</v>
      </c>
    </row>
    <row r="10" spans="1:7" s="6" customFormat="1" ht="20.65" customHeight="1" x14ac:dyDescent="0.2">
      <c r="A10" s="7">
        <f>'10月表'!B11</f>
        <v>1613</v>
      </c>
      <c r="B10" s="8"/>
      <c r="C10" s="5" t="s">
        <v>13</v>
      </c>
      <c r="D10" s="24" t="s">
        <v>14</v>
      </c>
      <c r="E10" s="19">
        <f t="shared" si="0"/>
        <v>3243</v>
      </c>
      <c r="F10" s="8"/>
      <c r="G10" s="9">
        <f>'10月表'!C11</f>
        <v>1630</v>
      </c>
    </row>
    <row r="11" spans="1:7" s="6" customFormat="1" ht="20.65" customHeight="1" x14ac:dyDescent="0.2">
      <c r="A11" s="7">
        <f>'10月表'!B12</f>
        <v>1204</v>
      </c>
      <c r="B11" s="8"/>
      <c r="C11" s="5" t="s">
        <v>15</v>
      </c>
      <c r="D11" s="24"/>
      <c r="E11" s="19">
        <f t="shared" si="0"/>
        <v>2385</v>
      </c>
      <c r="F11" s="8"/>
      <c r="G11" s="9">
        <f>'10月表'!C12</f>
        <v>1181</v>
      </c>
    </row>
    <row r="12" spans="1:7" s="6" customFormat="1" ht="20.65" customHeight="1" x14ac:dyDescent="0.2">
      <c r="A12" s="7">
        <f>'10月表'!B13</f>
        <v>1117</v>
      </c>
      <c r="B12" s="8"/>
      <c r="C12" s="5" t="s">
        <v>16</v>
      </c>
      <c r="D12" s="24"/>
      <c r="E12" s="19">
        <f t="shared" si="0"/>
        <v>2168</v>
      </c>
      <c r="F12" s="8"/>
      <c r="G12" s="9">
        <f>'10月表'!C13</f>
        <v>1051</v>
      </c>
    </row>
    <row r="13" spans="1:7" s="6" customFormat="1" ht="20.65" customHeight="1" x14ac:dyDescent="0.2">
      <c r="A13" s="7">
        <f>'10月表'!B14</f>
        <v>1140</v>
      </c>
      <c r="B13" s="8"/>
      <c r="C13" s="5" t="s">
        <v>17</v>
      </c>
      <c r="D13" s="24"/>
      <c r="E13" s="19">
        <f t="shared" si="0"/>
        <v>2203</v>
      </c>
      <c r="F13" s="8"/>
      <c r="G13" s="9">
        <f>'10月表'!C14</f>
        <v>1063</v>
      </c>
    </row>
    <row r="14" spans="1:7" s="6" customFormat="1" ht="20.65" customHeight="1" x14ac:dyDescent="0.2">
      <c r="A14" s="7">
        <f>'10月表'!B15</f>
        <v>1085</v>
      </c>
      <c r="B14" s="8"/>
      <c r="C14" s="5" t="s">
        <v>18</v>
      </c>
      <c r="D14" s="24"/>
      <c r="E14" s="19">
        <f t="shared" si="0"/>
        <v>2084</v>
      </c>
      <c r="F14" s="8"/>
      <c r="G14" s="9">
        <f>'10月表'!C15</f>
        <v>999</v>
      </c>
    </row>
    <row r="15" spans="1:7" s="6" customFormat="1" ht="20.65" customHeight="1" x14ac:dyDescent="0.2">
      <c r="A15" s="7">
        <f>'10月表'!B16</f>
        <v>1028</v>
      </c>
      <c r="B15" s="8"/>
      <c r="C15" s="5" t="s">
        <v>19</v>
      </c>
      <c r="D15" s="24"/>
      <c r="E15" s="19">
        <f t="shared" si="0"/>
        <v>1949</v>
      </c>
      <c r="F15" s="8"/>
      <c r="G15" s="9">
        <f>'10月表'!C16</f>
        <v>921</v>
      </c>
    </row>
    <row r="16" spans="1:7" s="6" customFormat="1" ht="20.65" customHeight="1" x14ac:dyDescent="0.2">
      <c r="A16" s="7">
        <f>'10月表'!B17</f>
        <v>874</v>
      </c>
      <c r="B16" s="8"/>
      <c r="C16" s="5" t="s">
        <v>20</v>
      </c>
      <c r="D16" s="24"/>
      <c r="E16" s="19">
        <f t="shared" si="0"/>
        <v>1654</v>
      </c>
      <c r="F16" s="8"/>
      <c r="G16" s="9">
        <f>'10月表'!C17</f>
        <v>780</v>
      </c>
    </row>
    <row r="17" spans="1:7" s="6" customFormat="1" ht="20.65" customHeight="1" x14ac:dyDescent="0.2">
      <c r="A17" s="7">
        <f>'10月表'!B18</f>
        <v>735</v>
      </c>
      <c r="B17" s="8"/>
      <c r="C17" s="5" t="s">
        <v>21</v>
      </c>
      <c r="D17" s="24"/>
      <c r="E17" s="19">
        <f t="shared" si="0"/>
        <v>1373</v>
      </c>
      <c r="F17" s="8"/>
      <c r="G17" s="9">
        <f>'10月表'!C18</f>
        <v>638</v>
      </c>
    </row>
    <row r="18" spans="1:7" s="6" customFormat="1" ht="20.65" customHeight="1" x14ac:dyDescent="0.2">
      <c r="A18" s="7">
        <f>'10月表'!B19</f>
        <v>636</v>
      </c>
      <c r="B18" s="8"/>
      <c r="C18" s="5" t="s">
        <v>22</v>
      </c>
      <c r="D18" s="24"/>
      <c r="E18" s="19">
        <f t="shared" si="0"/>
        <v>1237</v>
      </c>
      <c r="F18" s="8"/>
      <c r="G18" s="9">
        <f>'10月表'!C19</f>
        <v>601</v>
      </c>
    </row>
    <row r="19" spans="1:7" s="6" customFormat="1" ht="20.65" customHeight="1" x14ac:dyDescent="0.2">
      <c r="A19" s="7">
        <f>'10月表'!B20</f>
        <v>805</v>
      </c>
      <c r="B19" s="8"/>
      <c r="C19" s="5" t="s">
        <v>23</v>
      </c>
      <c r="D19" s="24"/>
      <c r="E19" s="19">
        <f t="shared" si="0"/>
        <v>1532</v>
      </c>
      <c r="F19" s="8"/>
      <c r="G19" s="9">
        <f>'10月表'!C20</f>
        <v>727</v>
      </c>
    </row>
    <row r="20" spans="1:7" s="6" customFormat="1" ht="20.65" customHeight="1" x14ac:dyDescent="0.2">
      <c r="A20" s="7">
        <f>'10月表'!B21</f>
        <v>722</v>
      </c>
      <c r="B20" s="8"/>
      <c r="C20" s="5" t="s">
        <v>24</v>
      </c>
      <c r="D20" s="24" t="s">
        <v>25</v>
      </c>
      <c r="E20" s="19">
        <f t="shared" si="0"/>
        <v>1448</v>
      </c>
      <c r="F20" s="8"/>
      <c r="G20" s="9">
        <f>'10月表'!C21</f>
        <v>726</v>
      </c>
    </row>
    <row r="21" spans="1:7" s="6" customFormat="1" ht="20.65" customHeight="1" x14ac:dyDescent="0.2">
      <c r="A21" s="7">
        <f>'10月表'!B22</f>
        <v>618</v>
      </c>
      <c r="B21" s="8"/>
      <c r="C21" s="5" t="s">
        <v>26</v>
      </c>
      <c r="D21" s="24"/>
      <c r="E21" s="19">
        <f t="shared" si="0"/>
        <v>1220</v>
      </c>
      <c r="F21" s="8"/>
      <c r="G21" s="9">
        <f>'10月表'!C22</f>
        <v>602</v>
      </c>
    </row>
    <row r="22" spans="1:7" s="6" customFormat="1" ht="20.65" customHeight="1" x14ac:dyDescent="0.2">
      <c r="A22" s="7">
        <f>'10月表'!B23</f>
        <v>546</v>
      </c>
      <c r="B22" s="8"/>
      <c r="C22" s="5" t="s">
        <v>46</v>
      </c>
      <c r="D22" s="24"/>
      <c r="E22" s="19">
        <f t="shared" si="0"/>
        <v>1128</v>
      </c>
      <c r="F22" s="8"/>
      <c r="G22" s="9">
        <f>'10月表'!C23</f>
        <v>582</v>
      </c>
    </row>
    <row r="23" spans="1:7" s="6" customFormat="1" ht="28.35" customHeight="1" x14ac:dyDescent="0.2">
      <c r="A23" s="7">
        <f>SUM(A4:A22)</f>
        <v>17327</v>
      </c>
      <c r="B23" s="10"/>
      <c r="C23" s="26" t="s">
        <v>28</v>
      </c>
      <c r="D23" s="26"/>
      <c r="E23" s="19">
        <f t="shared" si="0"/>
        <v>36542</v>
      </c>
      <c r="F23" s="10"/>
      <c r="G23" s="9">
        <f>SUM(G4:G22)</f>
        <v>19215</v>
      </c>
    </row>
    <row r="24" spans="1:7" s="6" customFormat="1" ht="14.85" customHeight="1" x14ac:dyDescent="0.2"/>
    <row r="25" spans="1:7" x14ac:dyDescent="0.2">
      <c r="F25" s="2" t="s">
        <v>47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'10月'!A1</f>
        <v>平成26年10月末現在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161</v>
      </c>
      <c r="C5" s="16">
        <f>G16</f>
        <v>553</v>
      </c>
      <c r="D5" s="16">
        <f t="shared" ref="D5:D24" si="0">B5+C5</f>
        <v>714</v>
      </c>
      <c r="F5" s="13" t="s">
        <v>2</v>
      </c>
    </row>
    <row r="6" spans="1:7" x14ac:dyDescent="0.2">
      <c r="A6" s="15" t="s">
        <v>8</v>
      </c>
      <c r="B6" s="16">
        <v>422</v>
      </c>
      <c r="C6" s="16">
        <v>958</v>
      </c>
      <c r="D6" s="16">
        <f t="shared" si="0"/>
        <v>1380</v>
      </c>
      <c r="F6" s="13" t="s">
        <v>32</v>
      </c>
      <c r="G6" s="13">
        <v>136</v>
      </c>
    </row>
    <row r="7" spans="1:7" x14ac:dyDescent="0.2">
      <c r="A7" s="15" t="s">
        <v>9</v>
      </c>
      <c r="B7" s="16">
        <v>846</v>
      </c>
      <c r="C7" s="16">
        <v>1446</v>
      </c>
      <c r="D7" s="16">
        <f t="shared" si="0"/>
        <v>2292</v>
      </c>
      <c r="F7" s="13" t="s">
        <v>33</v>
      </c>
      <c r="G7" s="13">
        <v>23</v>
      </c>
    </row>
    <row r="8" spans="1:7" x14ac:dyDescent="0.2">
      <c r="A8" s="15" t="s">
        <v>10</v>
      </c>
      <c r="B8" s="16">
        <v>1164</v>
      </c>
      <c r="C8" s="16">
        <v>1619</v>
      </c>
      <c r="D8" s="16">
        <f t="shared" si="0"/>
        <v>2783</v>
      </c>
      <c r="F8" s="13" t="s">
        <v>34</v>
      </c>
      <c r="G8" s="13">
        <v>2</v>
      </c>
    </row>
    <row r="9" spans="1:7" x14ac:dyDescent="0.2">
      <c r="A9" s="15" t="s">
        <v>11</v>
      </c>
      <c r="B9" s="16">
        <v>1312</v>
      </c>
      <c r="C9" s="16">
        <v>1639</v>
      </c>
      <c r="D9" s="16">
        <f t="shared" si="0"/>
        <v>2951</v>
      </c>
      <c r="F9" s="17" t="s">
        <v>31</v>
      </c>
      <c r="G9" s="18">
        <f>SUM(G6:G8)</f>
        <v>161</v>
      </c>
    </row>
    <row r="10" spans="1:7" x14ac:dyDescent="0.2">
      <c r="A10" s="15" t="s">
        <v>12</v>
      </c>
      <c r="B10" s="16">
        <v>1299</v>
      </c>
      <c r="C10" s="16">
        <v>1499</v>
      </c>
      <c r="D10" s="16">
        <f t="shared" si="0"/>
        <v>2798</v>
      </c>
    </row>
    <row r="11" spans="1:7" x14ac:dyDescent="0.2">
      <c r="A11" s="15" t="s">
        <v>13</v>
      </c>
      <c r="B11" s="16">
        <v>1613</v>
      </c>
      <c r="C11" s="16">
        <v>1630</v>
      </c>
      <c r="D11" s="16">
        <f t="shared" si="0"/>
        <v>3243</v>
      </c>
    </row>
    <row r="12" spans="1:7" x14ac:dyDescent="0.2">
      <c r="A12" s="15" t="s">
        <v>15</v>
      </c>
      <c r="B12" s="16">
        <v>1204</v>
      </c>
      <c r="C12" s="16">
        <v>1181</v>
      </c>
      <c r="D12" s="16">
        <f t="shared" si="0"/>
        <v>2385</v>
      </c>
      <c r="F12" s="13" t="s">
        <v>5</v>
      </c>
    </row>
    <row r="13" spans="1:7" x14ac:dyDescent="0.2">
      <c r="A13" s="15" t="s">
        <v>16</v>
      </c>
      <c r="B13" s="16">
        <v>1117</v>
      </c>
      <c r="C13" s="16">
        <v>1051</v>
      </c>
      <c r="D13" s="16">
        <f t="shared" si="0"/>
        <v>2168</v>
      </c>
      <c r="F13" s="13" t="s">
        <v>32</v>
      </c>
      <c r="G13" s="13">
        <v>422</v>
      </c>
    </row>
    <row r="14" spans="1:7" x14ac:dyDescent="0.2">
      <c r="A14" s="15" t="s">
        <v>17</v>
      </c>
      <c r="B14" s="16">
        <v>1140</v>
      </c>
      <c r="C14" s="16">
        <v>1063</v>
      </c>
      <c r="D14" s="16">
        <f t="shared" si="0"/>
        <v>2203</v>
      </c>
      <c r="F14" s="13" t="s">
        <v>33</v>
      </c>
      <c r="G14" s="13">
        <v>119</v>
      </c>
    </row>
    <row r="15" spans="1:7" x14ac:dyDescent="0.2">
      <c r="A15" s="15" t="s">
        <v>18</v>
      </c>
      <c r="B15" s="16">
        <v>1085</v>
      </c>
      <c r="C15" s="16">
        <v>999</v>
      </c>
      <c r="D15" s="16">
        <f t="shared" si="0"/>
        <v>2084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1028</v>
      </c>
      <c r="C16" s="16">
        <v>921</v>
      </c>
      <c r="D16" s="16">
        <f t="shared" si="0"/>
        <v>1949</v>
      </c>
      <c r="F16" s="17" t="s">
        <v>31</v>
      </c>
      <c r="G16" s="18">
        <f>SUM(G13:G15)</f>
        <v>553</v>
      </c>
    </row>
    <row r="17" spans="1:4" x14ac:dyDescent="0.2">
      <c r="A17" s="15" t="s">
        <v>20</v>
      </c>
      <c r="B17" s="16">
        <v>874</v>
      </c>
      <c r="C17" s="16">
        <v>780</v>
      </c>
      <c r="D17" s="16">
        <f t="shared" si="0"/>
        <v>1654</v>
      </c>
    </row>
    <row r="18" spans="1:4" x14ac:dyDescent="0.2">
      <c r="A18" s="15" t="s">
        <v>21</v>
      </c>
      <c r="B18" s="16">
        <v>735</v>
      </c>
      <c r="C18" s="16">
        <v>638</v>
      </c>
      <c r="D18" s="16">
        <f t="shared" si="0"/>
        <v>1373</v>
      </c>
    </row>
    <row r="19" spans="1:4" x14ac:dyDescent="0.2">
      <c r="A19" s="15" t="s">
        <v>22</v>
      </c>
      <c r="B19" s="16">
        <v>636</v>
      </c>
      <c r="C19" s="16">
        <v>601</v>
      </c>
      <c r="D19" s="16">
        <f t="shared" si="0"/>
        <v>1237</v>
      </c>
    </row>
    <row r="20" spans="1:4" x14ac:dyDescent="0.2">
      <c r="A20" s="15" t="s">
        <v>23</v>
      </c>
      <c r="B20" s="16">
        <v>805</v>
      </c>
      <c r="C20" s="16">
        <v>727</v>
      </c>
      <c r="D20" s="16">
        <f t="shared" si="0"/>
        <v>1532</v>
      </c>
    </row>
    <row r="21" spans="1:4" x14ac:dyDescent="0.2">
      <c r="A21" s="15" t="s">
        <v>24</v>
      </c>
      <c r="B21" s="16">
        <v>722</v>
      </c>
      <c r="C21" s="16">
        <v>726</v>
      </c>
      <c r="D21" s="16">
        <f t="shared" si="0"/>
        <v>1448</v>
      </c>
    </row>
    <row r="22" spans="1:4" x14ac:dyDescent="0.2">
      <c r="A22" s="15" t="s">
        <v>26</v>
      </c>
      <c r="B22" s="16">
        <v>618</v>
      </c>
      <c r="C22" s="16">
        <v>602</v>
      </c>
      <c r="D22" s="16">
        <f t="shared" si="0"/>
        <v>1220</v>
      </c>
    </row>
    <row r="23" spans="1:4" x14ac:dyDescent="0.2">
      <c r="A23" s="15" t="s">
        <v>27</v>
      </c>
      <c r="B23" s="16">
        <v>546</v>
      </c>
      <c r="C23" s="16">
        <v>582</v>
      </c>
      <c r="D23" s="16">
        <f t="shared" si="0"/>
        <v>1128</v>
      </c>
    </row>
    <row r="24" spans="1:4" x14ac:dyDescent="0.2">
      <c r="A24" s="15" t="s">
        <v>31</v>
      </c>
      <c r="B24" s="16">
        <f>SUM(B5:B23)</f>
        <v>17327</v>
      </c>
      <c r="C24" s="16">
        <f>SUM(C5:C23)</f>
        <v>19215</v>
      </c>
      <c r="D24" s="16">
        <f t="shared" si="0"/>
        <v>36542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48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'11月表'!B5</f>
        <v>161</v>
      </c>
      <c r="B4" s="8"/>
      <c r="C4" s="5" t="s">
        <v>6</v>
      </c>
      <c r="D4" s="24" t="s">
        <v>7</v>
      </c>
      <c r="E4" s="9">
        <f t="shared" ref="E4:E23" si="0">A4+G4</f>
        <v>719</v>
      </c>
      <c r="F4" s="8"/>
      <c r="G4" s="9">
        <f>'11月表'!C5</f>
        <v>558</v>
      </c>
    </row>
    <row r="5" spans="1:7" s="6" customFormat="1" ht="20.65" customHeight="1" x14ac:dyDescent="0.2">
      <c r="A5" s="7">
        <f>'11月表'!B6</f>
        <v>426</v>
      </c>
      <c r="B5" s="8"/>
      <c r="C5" s="5" t="s">
        <v>8</v>
      </c>
      <c r="D5" s="24"/>
      <c r="E5" s="9">
        <f t="shared" si="0"/>
        <v>1379</v>
      </c>
      <c r="F5" s="8"/>
      <c r="G5" s="9">
        <f>'11月表'!C6</f>
        <v>953</v>
      </c>
    </row>
    <row r="6" spans="1:7" s="6" customFormat="1" ht="20.65" customHeight="1" x14ac:dyDescent="0.2">
      <c r="A6" s="7">
        <f>'11月表'!B7</f>
        <v>838</v>
      </c>
      <c r="B6" s="8"/>
      <c r="C6" s="5" t="s">
        <v>9</v>
      </c>
      <c r="D6" s="24"/>
      <c r="E6" s="9">
        <f t="shared" si="0"/>
        <v>2286</v>
      </c>
      <c r="F6" s="8"/>
      <c r="G6" s="9">
        <f>'11月表'!C7</f>
        <v>1448</v>
      </c>
    </row>
    <row r="7" spans="1:7" s="6" customFormat="1" ht="20.65" customHeight="1" x14ac:dyDescent="0.2">
      <c r="A7" s="7">
        <f>'11月表'!B8</f>
        <v>1159</v>
      </c>
      <c r="B7" s="8"/>
      <c r="C7" s="5" t="s">
        <v>10</v>
      </c>
      <c r="D7" s="24"/>
      <c r="E7" s="9">
        <f t="shared" si="0"/>
        <v>2766</v>
      </c>
      <c r="F7" s="8"/>
      <c r="G7" s="9">
        <f>'11月表'!C8</f>
        <v>1607</v>
      </c>
    </row>
    <row r="8" spans="1:7" s="6" customFormat="1" ht="20.65" customHeight="1" x14ac:dyDescent="0.2">
      <c r="A8" s="7">
        <f>'11月表'!B9</f>
        <v>1316</v>
      </c>
      <c r="B8" s="8"/>
      <c r="C8" s="5" t="s">
        <v>11</v>
      </c>
      <c r="D8" s="24"/>
      <c r="E8" s="9">
        <f t="shared" si="0"/>
        <v>2955</v>
      </c>
      <c r="F8" s="8"/>
      <c r="G8" s="9">
        <f>'11月表'!C9</f>
        <v>1639</v>
      </c>
    </row>
    <row r="9" spans="1:7" s="6" customFormat="1" ht="20.65" customHeight="1" x14ac:dyDescent="0.2">
      <c r="A9" s="7">
        <f>'11月表'!B10</f>
        <v>1302</v>
      </c>
      <c r="B9" s="8"/>
      <c r="C9" s="5" t="s">
        <v>12</v>
      </c>
      <c r="D9" s="24"/>
      <c r="E9" s="9">
        <f t="shared" si="0"/>
        <v>2811</v>
      </c>
      <c r="F9" s="8"/>
      <c r="G9" s="9">
        <f>'11月表'!C10</f>
        <v>1509</v>
      </c>
    </row>
    <row r="10" spans="1:7" s="6" customFormat="1" ht="20.65" customHeight="1" x14ac:dyDescent="0.2">
      <c r="A10" s="7">
        <f>'11月表'!B11</f>
        <v>1612</v>
      </c>
      <c r="B10" s="8"/>
      <c r="C10" s="5" t="s">
        <v>13</v>
      </c>
      <c r="D10" s="24" t="s">
        <v>14</v>
      </c>
      <c r="E10" s="9">
        <f t="shared" si="0"/>
        <v>3229</v>
      </c>
      <c r="F10" s="8"/>
      <c r="G10" s="9">
        <f>'11月表'!C11</f>
        <v>1617</v>
      </c>
    </row>
    <row r="11" spans="1:7" s="6" customFormat="1" ht="20.65" customHeight="1" x14ac:dyDescent="0.2">
      <c r="A11" s="7">
        <f>'11月表'!B12</f>
        <v>1197</v>
      </c>
      <c r="B11" s="8"/>
      <c r="C11" s="5" t="s">
        <v>15</v>
      </c>
      <c r="D11" s="24"/>
      <c r="E11" s="9">
        <f t="shared" si="0"/>
        <v>2359</v>
      </c>
      <c r="F11" s="8"/>
      <c r="G11" s="9">
        <f>'11月表'!C12</f>
        <v>1162</v>
      </c>
    </row>
    <row r="12" spans="1:7" s="6" customFormat="1" ht="20.65" customHeight="1" x14ac:dyDescent="0.2">
      <c r="A12" s="7">
        <f>'11月表'!B13</f>
        <v>1111</v>
      </c>
      <c r="B12" s="8"/>
      <c r="C12" s="5" t="s">
        <v>16</v>
      </c>
      <c r="D12" s="24"/>
      <c r="E12" s="9">
        <f t="shared" si="0"/>
        <v>2175</v>
      </c>
      <c r="F12" s="8"/>
      <c r="G12" s="9">
        <f>'11月表'!C13</f>
        <v>1064</v>
      </c>
    </row>
    <row r="13" spans="1:7" s="6" customFormat="1" ht="20.65" customHeight="1" x14ac:dyDescent="0.2">
      <c r="A13" s="7">
        <f>'11月表'!B14</f>
        <v>1145</v>
      </c>
      <c r="B13" s="8"/>
      <c r="C13" s="5" t="s">
        <v>17</v>
      </c>
      <c r="D13" s="24"/>
      <c r="E13" s="9">
        <f t="shared" si="0"/>
        <v>2206</v>
      </c>
      <c r="F13" s="8"/>
      <c r="G13" s="9">
        <f>'11月表'!C14</f>
        <v>1061</v>
      </c>
    </row>
    <row r="14" spans="1:7" s="6" customFormat="1" ht="20.65" customHeight="1" x14ac:dyDescent="0.2">
      <c r="A14" s="7">
        <f>'11月表'!B15</f>
        <v>1084</v>
      </c>
      <c r="B14" s="8"/>
      <c r="C14" s="5" t="s">
        <v>18</v>
      </c>
      <c r="D14" s="24"/>
      <c r="E14" s="9">
        <f t="shared" si="0"/>
        <v>2088</v>
      </c>
      <c r="F14" s="8"/>
      <c r="G14" s="9">
        <f>'11月表'!C15</f>
        <v>1004</v>
      </c>
    </row>
    <row r="15" spans="1:7" s="6" customFormat="1" ht="20.65" customHeight="1" x14ac:dyDescent="0.2">
      <c r="A15" s="7">
        <f>'11月表'!B16</f>
        <v>1016</v>
      </c>
      <c r="B15" s="8"/>
      <c r="C15" s="5" t="s">
        <v>19</v>
      </c>
      <c r="D15" s="24"/>
      <c r="E15" s="9">
        <f t="shared" si="0"/>
        <v>1925</v>
      </c>
      <c r="F15" s="8"/>
      <c r="G15" s="9">
        <f>'11月表'!C16</f>
        <v>909</v>
      </c>
    </row>
    <row r="16" spans="1:7" s="6" customFormat="1" ht="20.65" customHeight="1" x14ac:dyDescent="0.2">
      <c r="A16" s="7">
        <f>'11月表'!B17</f>
        <v>882</v>
      </c>
      <c r="B16" s="8"/>
      <c r="C16" s="5" t="s">
        <v>20</v>
      </c>
      <c r="D16" s="24"/>
      <c r="E16" s="9">
        <f t="shared" si="0"/>
        <v>1667</v>
      </c>
      <c r="F16" s="8"/>
      <c r="G16" s="9">
        <f>'11月表'!C17</f>
        <v>785</v>
      </c>
    </row>
    <row r="17" spans="1:7" s="6" customFormat="1" ht="20.65" customHeight="1" x14ac:dyDescent="0.2">
      <c r="A17" s="7">
        <f>'11月表'!B18</f>
        <v>728</v>
      </c>
      <c r="B17" s="8"/>
      <c r="C17" s="5" t="s">
        <v>21</v>
      </c>
      <c r="D17" s="24"/>
      <c r="E17" s="9">
        <f t="shared" si="0"/>
        <v>1360</v>
      </c>
      <c r="F17" s="8"/>
      <c r="G17" s="9">
        <f>'11月表'!C18</f>
        <v>632</v>
      </c>
    </row>
    <row r="18" spans="1:7" s="6" customFormat="1" ht="20.65" customHeight="1" x14ac:dyDescent="0.2">
      <c r="A18" s="7">
        <f>'11月表'!B19</f>
        <v>642</v>
      </c>
      <c r="B18" s="8"/>
      <c r="C18" s="5" t="s">
        <v>22</v>
      </c>
      <c r="D18" s="24"/>
      <c r="E18" s="9">
        <f t="shared" si="0"/>
        <v>1248</v>
      </c>
      <c r="F18" s="8"/>
      <c r="G18" s="9">
        <f>'11月表'!C19</f>
        <v>606</v>
      </c>
    </row>
    <row r="19" spans="1:7" s="6" customFormat="1" ht="20.65" customHeight="1" x14ac:dyDescent="0.2">
      <c r="A19" s="7">
        <f>'11月表'!B20</f>
        <v>806</v>
      </c>
      <c r="B19" s="8"/>
      <c r="C19" s="5" t="s">
        <v>23</v>
      </c>
      <c r="D19" s="24"/>
      <c r="E19" s="9">
        <f t="shared" si="0"/>
        <v>1537</v>
      </c>
      <c r="F19" s="8"/>
      <c r="G19" s="9">
        <f>'11月表'!C20</f>
        <v>731</v>
      </c>
    </row>
    <row r="20" spans="1:7" s="6" customFormat="1" ht="20.65" customHeight="1" x14ac:dyDescent="0.2">
      <c r="A20" s="7">
        <f>'11月表'!B21</f>
        <v>723</v>
      </c>
      <c r="B20" s="8"/>
      <c r="C20" s="5" t="s">
        <v>24</v>
      </c>
      <c r="D20" s="24" t="s">
        <v>25</v>
      </c>
      <c r="E20" s="9">
        <f t="shared" si="0"/>
        <v>1442</v>
      </c>
      <c r="F20" s="8"/>
      <c r="G20" s="9">
        <f>'11月表'!C21</f>
        <v>719</v>
      </c>
    </row>
    <row r="21" spans="1:7" s="6" customFormat="1" ht="20.65" customHeight="1" x14ac:dyDescent="0.2">
      <c r="A21" s="7">
        <f>'11月表'!B22</f>
        <v>624</v>
      </c>
      <c r="B21" s="8"/>
      <c r="C21" s="5" t="s">
        <v>26</v>
      </c>
      <c r="D21" s="24"/>
      <c r="E21" s="9">
        <f t="shared" si="0"/>
        <v>1227</v>
      </c>
      <c r="F21" s="8"/>
      <c r="G21" s="9">
        <f>'11月表'!C22</f>
        <v>603</v>
      </c>
    </row>
    <row r="22" spans="1:7" s="6" customFormat="1" ht="20.65" customHeight="1" x14ac:dyDescent="0.2">
      <c r="A22" s="7">
        <f>'11月表'!B23</f>
        <v>530</v>
      </c>
      <c r="B22" s="8"/>
      <c r="C22" s="5" t="s">
        <v>46</v>
      </c>
      <c r="D22" s="24"/>
      <c r="E22" s="9">
        <f t="shared" si="0"/>
        <v>1108</v>
      </c>
      <c r="F22" s="8"/>
      <c r="G22" s="9">
        <f>'11月表'!C23</f>
        <v>578</v>
      </c>
    </row>
    <row r="23" spans="1:7" s="6" customFormat="1" ht="32.450000000000003" customHeight="1" x14ac:dyDescent="0.2">
      <c r="A23" s="7">
        <f>SUM(A4:A22)</f>
        <v>17302</v>
      </c>
      <c r="B23" s="10"/>
      <c r="C23" s="26" t="s">
        <v>28</v>
      </c>
      <c r="D23" s="26"/>
      <c r="E23" s="9">
        <f t="shared" si="0"/>
        <v>36487</v>
      </c>
      <c r="F23" s="10"/>
      <c r="G23" s="9">
        <f>SUM(G4:G22)</f>
        <v>19185</v>
      </c>
    </row>
    <row r="24" spans="1:7" s="6" customFormat="1" ht="14.85" customHeight="1" x14ac:dyDescent="0.2"/>
    <row r="25" spans="1:7" x14ac:dyDescent="0.2">
      <c r="F25" s="2" t="s">
        <v>49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'11月'!A1</f>
        <v>平成26年11月末現在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161</v>
      </c>
      <c r="C5" s="16">
        <f>G16</f>
        <v>558</v>
      </c>
      <c r="D5" s="16">
        <f t="shared" ref="D5:D24" si="0">B5+C5</f>
        <v>719</v>
      </c>
      <c r="F5" s="13" t="s">
        <v>2</v>
      </c>
    </row>
    <row r="6" spans="1:7" x14ac:dyDescent="0.2">
      <c r="A6" s="15" t="s">
        <v>8</v>
      </c>
      <c r="B6" s="16">
        <v>426</v>
      </c>
      <c r="C6" s="16">
        <v>953</v>
      </c>
      <c r="D6" s="16">
        <f t="shared" si="0"/>
        <v>1379</v>
      </c>
      <c r="F6" s="13" t="s">
        <v>32</v>
      </c>
      <c r="G6" s="13">
        <v>136</v>
      </c>
    </row>
    <row r="7" spans="1:7" x14ac:dyDescent="0.2">
      <c r="A7" s="15" t="s">
        <v>9</v>
      </c>
      <c r="B7" s="16">
        <v>838</v>
      </c>
      <c r="C7" s="16">
        <v>1448</v>
      </c>
      <c r="D7" s="16">
        <f t="shared" si="0"/>
        <v>2286</v>
      </c>
      <c r="F7" s="13" t="s">
        <v>33</v>
      </c>
      <c r="G7" s="13">
        <v>23</v>
      </c>
    </row>
    <row r="8" spans="1:7" x14ac:dyDescent="0.2">
      <c r="A8" s="15" t="s">
        <v>10</v>
      </c>
      <c r="B8" s="16">
        <v>1159</v>
      </c>
      <c r="C8" s="16">
        <v>1607</v>
      </c>
      <c r="D8" s="16">
        <f t="shared" si="0"/>
        <v>2766</v>
      </c>
      <c r="F8" s="13" t="s">
        <v>34</v>
      </c>
      <c r="G8" s="13">
        <v>2</v>
      </c>
    </row>
    <row r="9" spans="1:7" x14ac:dyDescent="0.2">
      <c r="A9" s="15" t="s">
        <v>11</v>
      </c>
      <c r="B9" s="16">
        <v>1316</v>
      </c>
      <c r="C9" s="16">
        <v>1639</v>
      </c>
      <c r="D9" s="16">
        <f t="shared" si="0"/>
        <v>2955</v>
      </c>
      <c r="F9" s="17" t="s">
        <v>31</v>
      </c>
      <c r="G9" s="18">
        <f>SUM(G6:G8)</f>
        <v>161</v>
      </c>
    </row>
    <row r="10" spans="1:7" x14ac:dyDescent="0.2">
      <c r="A10" s="15" t="s">
        <v>12</v>
      </c>
      <c r="B10" s="16">
        <v>1302</v>
      </c>
      <c r="C10" s="16">
        <v>1509</v>
      </c>
      <c r="D10" s="16">
        <f t="shared" si="0"/>
        <v>2811</v>
      </c>
    </row>
    <row r="11" spans="1:7" x14ac:dyDescent="0.2">
      <c r="A11" s="15" t="s">
        <v>13</v>
      </c>
      <c r="B11" s="16">
        <v>1612</v>
      </c>
      <c r="C11" s="16">
        <v>1617</v>
      </c>
      <c r="D11" s="16">
        <f t="shared" si="0"/>
        <v>3229</v>
      </c>
    </row>
    <row r="12" spans="1:7" x14ac:dyDescent="0.2">
      <c r="A12" s="15" t="s">
        <v>15</v>
      </c>
      <c r="B12" s="16">
        <v>1197</v>
      </c>
      <c r="C12" s="16">
        <v>1162</v>
      </c>
      <c r="D12" s="16">
        <f t="shared" si="0"/>
        <v>2359</v>
      </c>
      <c r="F12" s="13" t="s">
        <v>5</v>
      </c>
    </row>
    <row r="13" spans="1:7" x14ac:dyDescent="0.2">
      <c r="A13" s="15" t="s">
        <v>16</v>
      </c>
      <c r="B13" s="16">
        <v>1111</v>
      </c>
      <c r="C13" s="16">
        <v>1064</v>
      </c>
      <c r="D13" s="16">
        <f t="shared" si="0"/>
        <v>2175</v>
      </c>
      <c r="F13" s="13" t="s">
        <v>32</v>
      </c>
      <c r="G13" s="13">
        <v>427</v>
      </c>
    </row>
    <row r="14" spans="1:7" x14ac:dyDescent="0.2">
      <c r="A14" s="15" t="s">
        <v>17</v>
      </c>
      <c r="B14" s="16">
        <v>1145</v>
      </c>
      <c r="C14" s="16">
        <v>1061</v>
      </c>
      <c r="D14" s="16">
        <f t="shared" si="0"/>
        <v>2206</v>
      </c>
      <c r="F14" s="13" t="s">
        <v>33</v>
      </c>
      <c r="G14" s="13">
        <v>119</v>
      </c>
    </row>
    <row r="15" spans="1:7" x14ac:dyDescent="0.2">
      <c r="A15" s="15" t="s">
        <v>18</v>
      </c>
      <c r="B15" s="16">
        <v>1084</v>
      </c>
      <c r="C15" s="16">
        <v>1004</v>
      </c>
      <c r="D15" s="16">
        <f t="shared" si="0"/>
        <v>2088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1016</v>
      </c>
      <c r="C16" s="16">
        <v>909</v>
      </c>
      <c r="D16" s="16">
        <f t="shared" si="0"/>
        <v>1925</v>
      </c>
      <c r="F16" s="17" t="s">
        <v>31</v>
      </c>
      <c r="G16" s="18">
        <f>SUM(G13:G15)</f>
        <v>558</v>
      </c>
    </row>
    <row r="17" spans="1:4" x14ac:dyDescent="0.2">
      <c r="A17" s="15" t="s">
        <v>20</v>
      </c>
      <c r="B17" s="16">
        <v>882</v>
      </c>
      <c r="C17" s="16">
        <v>785</v>
      </c>
      <c r="D17" s="16">
        <f t="shared" si="0"/>
        <v>1667</v>
      </c>
    </row>
    <row r="18" spans="1:4" x14ac:dyDescent="0.2">
      <c r="A18" s="15" t="s">
        <v>21</v>
      </c>
      <c r="B18" s="16">
        <v>728</v>
      </c>
      <c r="C18" s="16">
        <v>632</v>
      </c>
      <c r="D18" s="16">
        <f t="shared" si="0"/>
        <v>1360</v>
      </c>
    </row>
    <row r="19" spans="1:4" x14ac:dyDescent="0.2">
      <c r="A19" s="15" t="s">
        <v>22</v>
      </c>
      <c r="B19" s="16">
        <v>642</v>
      </c>
      <c r="C19" s="16">
        <v>606</v>
      </c>
      <c r="D19" s="16">
        <f t="shared" si="0"/>
        <v>1248</v>
      </c>
    </row>
    <row r="20" spans="1:4" x14ac:dyDescent="0.2">
      <c r="A20" s="15" t="s">
        <v>23</v>
      </c>
      <c r="B20" s="16">
        <v>806</v>
      </c>
      <c r="C20" s="16">
        <v>731</v>
      </c>
      <c r="D20" s="16">
        <f t="shared" si="0"/>
        <v>1537</v>
      </c>
    </row>
    <row r="21" spans="1:4" x14ac:dyDescent="0.2">
      <c r="A21" s="15" t="s">
        <v>24</v>
      </c>
      <c r="B21" s="16">
        <v>723</v>
      </c>
      <c r="C21" s="16">
        <v>719</v>
      </c>
      <c r="D21" s="16">
        <f t="shared" si="0"/>
        <v>1442</v>
      </c>
    </row>
    <row r="22" spans="1:4" x14ac:dyDescent="0.2">
      <c r="A22" s="15" t="s">
        <v>26</v>
      </c>
      <c r="B22" s="16">
        <v>624</v>
      </c>
      <c r="C22" s="16">
        <v>603</v>
      </c>
      <c r="D22" s="16">
        <f t="shared" si="0"/>
        <v>1227</v>
      </c>
    </row>
    <row r="23" spans="1:4" x14ac:dyDescent="0.2">
      <c r="A23" s="15" t="s">
        <v>27</v>
      </c>
      <c r="B23" s="16">
        <v>530</v>
      </c>
      <c r="C23" s="16">
        <v>578</v>
      </c>
      <c r="D23" s="16">
        <f t="shared" si="0"/>
        <v>1108</v>
      </c>
    </row>
    <row r="24" spans="1:4" x14ac:dyDescent="0.2">
      <c r="A24" s="15" t="s">
        <v>31</v>
      </c>
      <c r="B24" s="16">
        <f>SUM(B5:B23)</f>
        <v>17302</v>
      </c>
      <c r="C24" s="16">
        <f>SUM(C5:C23)</f>
        <v>19185</v>
      </c>
      <c r="D24" s="16">
        <f t="shared" si="0"/>
        <v>36487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1.25" customHeight="1" x14ac:dyDescent="0.2">
      <c r="A1" s="1" t="s">
        <v>50</v>
      </c>
    </row>
    <row r="2" spans="1:7" ht="15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5" t="s">
        <v>3</v>
      </c>
      <c r="D3" s="25"/>
      <c r="E3" s="20" t="s">
        <v>4</v>
      </c>
      <c r="F3" s="4"/>
      <c r="G3" s="5" t="s">
        <v>5</v>
      </c>
    </row>
    <row r="4" spans="1:7" s="6" customFormat="1" ht="20.65" customHeight="1" x14ac:dyDescent="0.2">
      <c r="A4" s="7">
        <f>'12月表'!B5</f>
        <v>159</v>
      </c>
      <c r="B4" s="8"/>
      <c r="C4" s="5" t="s">
        <v>6</v>
      </c>
      <c r="D4" s="27" t="s">
        <v>7</v>
      </c>
      <c r="E4" s="9">
        <f t="shared" ref="E4:E23" si="0">A4+G4</f>
        <v>711</v>
      </c>
      <c r="F4" s="8"/>
      <c r="G4" s="9">
        <f>'12月表'!C5</f>
        <v>552</v>
      </c>
    </row>
    <row r="5" spans="1:7" s="6" customFormat="1" ht="20.65" customHeight="1" x14ac:dyDescent="0.2">
      <c r="A5" s="7">
        <f>'12月表'!B6</f>
        <v>430</v>
      </c>
      <c r="B5" s="8"/>
      <c r="C5" s="5" t="s">
        <v>8</v>
      </c>
      <c r="D5" s="27"/>
      <c r="E5" s="9">
        <f t="shared" si="0"/>
        <v>1388</v>
      </c>
      <c r="F5" s="8"/>
      <c r="G5" s="9">
        <f>'12月表'!C6</f>
        <v>958</v>
      </c>
    </row>
    <row r="6" spans="1:7" s="6" customFormat="1" ht="20.65" customHeight="1" x14ac:dyDescent="0.2">
      <c r="A6" s="7">
        <f>'12月表'!B7</f>
        <v>837</v>
      </c>
      <c r="B6" s="8"/>
      <c r="C6" s="5" t="s">
        <v>9</v>
      </c>
      <c r="D6" s="27"/>
      <c r="E6" s="9">
        <f t="shared" si="0"/>
        <v>2278</v>
      </c>
      <c r="F6" s="8"/>
      <c r="G6" s="9">
        <f>'12月表'!C7</f>
        <v>1441</v>
      </c>
    </row>
    <row r="7" spans="1:7" s="6" customFormat="1" ht="20.65" customHeight="1" x14ac:dyDescent="0.2">
      <c r="A7" s="7">
        <f>'12月表'!B8</f>
        <v>1161</v>
      </c>
      <c r="B7" s="8"/>
      <c r="C7" s="5" t="s">
        <v>10</v>
      </c>
      <c r="D7" s="27"/>
      <c r="E7" s="9">
        <f t="shared" si="0"/>
        <v>2768</v>
      </c>
      <c r="F7" s="8"/>
      <c r="G7" s="9">
        <f>'12月表'!C8</f>
        <v>1607</v>
      </c>
    </row>
    <row r="8" spans="1:7" s="6" customFormat="1" ht="20.65" customHeight="1" x14ac:dyDescent="0.2">
      <c r="A8" s="7">
        <f>'12月表'!B9</f>
        <v>1304</v>
      </c>
      <c r="B8" s="8"/>
      <c r="C8" s="5" t="s">
        <v>11</v>
      </c>
      <c r="D8" s="27"/>
      <c r="E8" s="9">
        <f t="shared" si="0"/>
        <v>2937</v>
      </c>
      <c r="F8" s="8"/>
      <c r="G8" s="9">
        <f>'12月表'!C9</f>
        <v>1633</v>
      </c>
    </row>
    <row r="9" spans="1:7" s="6" customFormat="1" ht="20.65" customHeight="1" x14ac:dyDescent="0.2">
      <c r="A9" s="7">
        <f>'12月表'!B10</f>
        <v>1314</v>
      </c>
      <c r="B9" s="8"/>
      <c r="C9" s="5" t="s">
        <v>12</v>
      </c>
      <c r="D9" s="27"/>
      <c r="E9" s="9">
        <f t="shared" si="0"/>
        <v>2834</v>
      </c>
      <c r="F9" s="8"/>
      <c r="G9" s="9">
        <f>'12月表'!C10</f>
        <v>1520</v>
      </c>
    </row>
    <row r="10" spans="1:7" s="6" customFormat="1" ht="20.65" customHeight="1" x14ac:dyDescent="0.2">
      <c r="A10" s="7">
        <f>'12月表'!B11</f>
        <v>1603</v>
      </c>
      <c r="B10" s="8"/>
      <c r="C10" s="5" t="s">
        <v>13</v>
      </c>
      <c r="D10" s="27" t="s">
        <v>14</v>
      </c>
      <c r="E10" s="9">
        <f t="shared" si="0"/>
        <v>3209</v>
      </c>
      <c r="F10" s="8"/>
      <c r="G10" s="9">
        <f>'12月表'!C11</f>
        <v>1606</v>
      </c>
    </row>
    <row r="11" spans="1:7" s="6" customFormat="1" ht="20.65" customHeight="1" x14ac:dyDescent="0.2">
      <c r="A11" s="7">
        <f>'12月表'!B12</f>
        <v>1194</v>
      </c>
      <c r="B11" s="8"/>
      <c r="C11" s="5" t="s">
        <v>15</v>
      </c>
      <c r="D11" s="27"/>
      <c r="E11" s="9">
        <f t="shared" si="0"/>
        <v>2357</v>
      </c>
      <c r="F11" s="8"/>
      <c r="G11" s="9">
        <f>'12月表'!C12</f>
        <v>1163</v>
      </c>
    </row>
    <row r="12" spans="1:7" s="6" customFormat="1" ht="20.65" customHeight="1" x14ac:dyDescent="0.2">
      <c r="A12" s="7">
        <f>'12月表'!B13</f>
        <v>1121</v>
      </c>
      <c r="B12" s="8"/>
      <c r="C12" s="5" t="s">
        <v>16</v>
      </c>
      <c r="D12" s="27"/>
      <c r="E12" s="9">
        <f t="shared" si="0"/>
        <v>2174</v>
      </c>
      <c r="F12" s="8"/>
      <c r="G12" s="9">
        <f>'12月表'!C13</f>
        <v>1053</v>
      </c>
    </row>
    <row r="13" spans="1:7" s="6" customFormat="1" ht="20.65" customHeight="1" x14ac:dyDescent="0.2">
      <c r="A13" s="7">
        <f>'12月表'!B14</f>
        <v>1141</v>
      </c>
      <c r="B13" s="8"/>
      <c r="C13" s="5" t="s">
        <v>17</v>
      </c>
      <c r="D13" s="27"/>
      <c r="E13" s="9">
        <f t="shared" si="0"/>
        <v>2203</v>
      </c>
      <c r="F13" s="8"/>
      <c r="G13" s="9">
        <f>'12月表'!C14</f>
        <v>1062</v>
      </c>
    </row>
    <row r="14" spans="1:7" s="6" customFormat="1" ht="20.65" customHeight="1" x14ac:dyDescent="0.2">
      <c r="A14" s="7">
        <f>'12月表'!B15</f>
        <v>1084</v>
      </c>
      <c r="B14" s="8"/>
      <c r="C14" s="5" t="s">
        <v>18</v>
      </c>
      <c r="D14" s="27"/>
      <c r="E14" s="9">
        <f t="shared" si="0"/>
        <v>2091</v>
      </c>
      <c r="F14" s="8"/>
      <c r="G14" s="9">
        <f>'12月表'!C15</f>
        <v>1007</v>
      </c>
    </row>
    <row r="15" spans="1:7" s="6" customFormat="1" ht="20.65" customHeight="1" x14ac:dyDescent="0.2">
      <c r="A15" s="7">
        <f>'12月表'!B16</f>
        <v>997</v>
      </c>
      <c r="B15" s="8"/>
      <c r="C15" s="5" t="s">
        <v>19</v>
      </c>
      <c r="D15" s="27"/>
      <c r="E15" s="9">
        <f t="shared" si="0"/>
        <v>1905</v>
      </c>
      <c r="F15" s="8"/>
      <c r="G15" s="9">
        <f>'12月表'!C16</f>
        <v>908</v>
      </c>
    </row>
    <row r="16" spans="1:7" s="6" customFormat="1" ht="20.65" customHeight="1" x14ac:dyDescent="0.2">
      <c r="A16" s="7">
        <f>'12月表'!B17</f>
        <v>882</v>
      </c>
      <c r="B16" s="8"/>
      <c r="C16" s="5" t="s">
        <v>20</v>
      </c>
      <c r="D16" s="27"/>
      <c r="E16" s="9">
        <f t="shared" si="0"/>
        <v>1662</v>
      </c>
      <c r="F16" s="8"/>
      <c r="G16" s="9">
        <f>'12月表'!C17</f>
        <v>780</v>
      </c>
    </row>
    <row r="17" spans="1:7" s="6" customFormat="1" ht="20.65" customHeight="1" x14ac:dyDescent="0.2">
      <c r="A17" s="7">
        <f>'12月表'!B18</f>
        <v>730</v>
      </c>
      <c r="B17" s="8"/>
      <c r="C17" s="5" t="s">
        <v>21</v>
      </c>
      <c r="D17" s="27"/>
      <c r="E17" s="9">
        <f t="shared" si="0"/>
        <v>1366</v>
      </c>
      <c r="F17" s="8"/>
      <c r="G17" s="9">
        <f>'12月表'!C18</f>
        <v>636</v>
      </c>
    </row>
    <row r="18" spans="1:7" s="6" customFormat="1" ht="20.65" customHeight="1" x14ac:dyDescent="0.2">
      <c r="A18" s="7">
        <f>'12月表'!B19</f>
        <v>636</v>
      </c>
      <c r="B18" s="8"/>
      <c r="C18" s="5" t="s">
        <v>22</v>
      </c>
      <c r="D18" s="27"/>
      <c r="E18" s="9">
        <f t="shared" si="0"/>
        <v>1246</v>
      </c>
      <c r="F18" s="8"/>
      <c r="G18" s="9">
        <f>'12月表'!C19</f>
        <v>610</v>
      </c>
    </row>
    <row r="19" spans="1:7" s="6" customFormat="1" ht="20.65" customHeight="1" x14ac:dyDescent="0.2">
      <c r="A19" s="7">
        <f>'12月表'!B20</f>
        <v>805</v>
      </c>
      <c r="B19" s="8"/>
      <c r="C19" s="5" t="s">
        <v>23</v>
      </c>
      <c r="D19" s="27"/>
      <c r="E19" s="9">
        <f t="shared" si="0"/>
        <v>1533</v>
      </c>
      <c r="F19" s="8"/>
      <c r="G19" s="9">
        <f>'12月表'!C20</f>
        <v>728</v>
      </c>
    </row>
    <row r="20" spans="1:7" s="6" customFormat="1" ht="20.65" customHeight="1" x14ac:dyDescent="0.2">
      <c r="A20" s="7">
        <f>'12月表'!B21</f>
        <v>721</v>
      </c>
      <c r="B20" s="8"/>
      <c r="C20" s="5" t="s">
        <v>24</v>
      </c>
      <c r="D20" s="27" t="s">
        <v>25</v>
      </c>
      <c r="E20" s="9">
        <f t="shared" si="0"/>
        <v>1436</v>
      </c>
      <c r="F20" s="8"/>
      <c r="G20" s="9">
        <f>'12月表'!C21</f>
        <v>715</v>
      </c>
    </row>
    <row r="21" spans="1:7" s="6" customFormat="1" ht="20.65" customHeight="1" x14ac:dyDescent="0.2">
      <c r="A21" s="7">
        <f>'12月表'!B22</f>
        <v>632</v>
      </c>
      <c r="B21" s="8"/>
      <c r="C21" s="5" t="s">
        <v>26</v>
      </c>
      <c r="D21" s="27"/>
      <c r="E21" s="9">
        <f t="shared" si="0"/>
        <v>1239</v>
      </c>
      <c r="F21" s="8"/>
      <c r="G21" s="9">
        <f>'12月表'!C22</f>
        <v>607</v>
      </c>
    </row>
    <row r="22" spans="1:7" s="6" customFormat="1" ht="20.65" customHeight="1" x14ac:dyDescent="0.2">
      <c r="A22" s="7">
        <f>'12月表'!B23</f>
        <v>523</v>
      </c>
      <c r="B22" s="8"/>
      <c r="C22" s="5" t="s">
        <v>46</v>
      </c>
      <c r="D22" s="27"/>
      <c r="E22" s="9">
        <f t="shared" si="0"/>
        <v>1102</v>
      </c>
      <c r="F22" s="8"/>
      <c r="G22" s="9">
        <f>'12月表'!C23</f>
        <v>579</v>
      </c>
    </row>
    <row r="23" spans="1:7" s="6" customFormat="1" ht="26.25" customHeight="1" x14ac:dyDescent="0.2">
      <c r="A23" s="7">
        <f>SUM(A4:A22)</f>
        <v>17274</v>
      </c>
      <c r="B23" s="10"/>
      <c r="C23" s="28" t="s">
        <v>28</v>
      </c>
      <c r="D23" s="28"/>
      <c r="E23" s="9">
        <f t="shared" si="0"/>
        <v>36439</v>
      </c>
      <c r="F23" s="10"/>
      <c r="G23" s="9">
        <f>SUM(G4:G22)</f>
        <v>19165</v>
      </c>
    </row>
    <row r="24" spans="1:7" s="6" customFormat="1" ht="3" customHeight="1" x14ac:dyDescent="0.2"/>
    <row r="25" spans="1:7" ht="13.5" customHeight="1" x14ac:dyDescent="0.2">
      <c r="F25" s="2" t="s">
        <v>51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'12月'!A1</f>
        <v>平成26年12月末現在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159</v>
      </c>
      <c r="C5" s="16">
        <f>G16</f>
        <v>552</v>
      </c>
      <c r="D5" s="16">
        <f t="shared" ref="D5:D24" si="0">B5+C5</f>
        <v>711</v>
      </c>
      <c r="F5" s="13" t="s">
        <v>2</v>
      </c>
    </row>
    <row r="6" spans="1:7" x14ac:dyDescent="0.2">
      <c r="A6" s="15" t="s">
        <v>8</v>
      </c>
      <c r="B6" s="16">
        <v>430</v>
      </c>
      <c r="C6" s="16">
        <v>958</v>
      </c>
      <c r="D6" s="16">
        <f t="shared" si="0"/>
        <v>1388</v>
      </c>
      <c r="F6" s="13" t="s">
        <v>32</v>
      </c>
      <c r="G6" s="13">
        <v>135</v>
      </c>
    </row>
    <row r="7" spans="1:7" x14ac:dyDescent="0.2">
      <c r="A7" s="15" t="s">
        <v>9</v>
      </c>
      <c r="B7" s="16">
        <v>837</v>
      </c>
      <c r="C7" s="16">
        <v>1441</v>
      </c>
      <c r="D7" s="16">
        <f t="shared" si="0"/>
        <v>2278</v>
      </c>
      <c r="F7" s="13" t="s">
        <v>33</v>
      </c>
      <c r="G7" s="13">
        <v>21</v>
      </c>
    </row>
    <row r="8" spans="1:7" x14ac:dyDescent="0.2">
      <c r="A8" s="15" t="s">
        <v>10</v>
      </c>
      <c r="B8" s="16">
        <v>1161</v>
      </c>
      <c r="C8" s="16">
        <v>1607</v>
      </c>
      <c r="D8" s="16">
        <f t="shared" si="0"/>
        <v>2768</v>
      </c>
      <c r="F8" s="13" t="s">
        <v>34</v>
      </c>
      <c r="G8" s="13">
        <v>3</v>
      </c>
    </row>
    <row r="9" spans="1:7" x14ac:dyDescent="0.2">
      <c r="A9" s="15" t="s">
        <v>11</v>
      </c>
      <c r="B9" s="16">
        <v>1304</v>
      </c>
      <c r="C9" s="16">
        <v>1633</v>
      </c>
      <c r="D9" s="16">
        <f t="shared" si="0"/>
        <v>2937</v>
      </c>
      <c r="F9" s="17" t="s">
        <v>31</v>
      </c>
      <c r="G9" s="18">
        <f>SUM(G6:G8)</f>
        <v>159</v>
      </c>
    </row>
    <row r="10" spans="1:7" x14ac:dyDescent="0.2">
      <c r="A10" s="15" t="s">
        <v>12</v>
      </c>
      <c r="B10" s="16">
        <v>1314</v>
      </c>
      <c r="C10" s="16">
        <v>1520</v>
      </c>
      <c r="D10" s="16">
        <f t="shared" si="0"/>
        <v>2834</v>
      </c>
    </row>
    <row r="11" spans="1:7" x14ac:dyDescent="0.2">
      <c r="A11" s="15" t="s">
        <v>13</v>
      </c>
      <c r="B11" s="16">
        <v>1603</v>
      </c>
      <c r="C11" s="16">
        <v>1606</v>
      </c>
      <c r="D11" s="16">
        <f t="shared" si="0"/>
        <v>3209</v>
      </c>
    </row>
    <row r="12" spans="1:7" x14ac:dyDescent="0.2">
      <c r="A12" s="15" t="s">
        <v>15</v>
      </c>
      <c r="B12" s="16">
        <v>1194</v>
      </c>
      <c r="C12" s="16">
        <v>1163</v>
      </c>
      <c r="D12" s="16">
        <f t="shared" si="0"/>
        <v>2357</v>
      </c>
      <c r="F12" s="13" t="s">
        <v>5</v>
      </c>
    </row>
    <row r="13" spans="1:7" x14ac:dyDescent="0.2">
      <c r="A13" s="15" t="s">
        <v>16</v>
      </c>
      <c r="B13" s="16">
        <v>1121</v>
      </c>
      <c r="C13" s="16">
        <v>1053</v>
      </c>
      <c r="D13" s="16">
        <f t="shared" si="0"/>
        <v>2174</v>
      </c>
      <c r="F13" s="13" t="s">
        <v>32</v>
      </c>
      <c r="G13" s="13">
        <v>421</v>
      </c>
    </row>
    <row r="14" spans="1:7" x14ac:dyDescent="0.2">
      <c r="A14" s="15" t="s">
        <v>17</v>
      </c>
      <c r="B14" s="16">
        <v>1141</v>
      </c>
      <c r="C14" s="16">
        <v>1062</v>
      </c>
      <c r="D14" s="16">
        <f t="shared" si="0"/>
        <v>2203</v>
      </c>
      <c r="F14" s="13" t="s">
        <v>33</v>
      </c>
      <c r="G14" s="13">
        <v>119</v>
      </c>
    </row>
    <row r="15" spans="1:7" x14ac:dyDescent="0.2">
      <c r="A15" s="15" t="s">
        <v>18</v>
      </c>
      <c r="B15" s="16">
        <v>1084</v>
      </c>
      <c r="C15" s="16">
        <v>1007</v>
      </c>
      <c r="D15" s="16">
        <f t="shared" si="0"/>
        <v>2091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997</v>
      </c>
      <c r="C16" s="16">
        <v>908</v>
      </c>
      <c r="D16" s="16">
        <f t="shared" si="0"/>
        <v>1905</v>
      </c>
      <c r="F16" s="17" t="s">
        <v>31</v>
      </c>
      <c r="G16" s="18">
        <f>SUM(G13:G15)</f>
        <v>552</v>
      </c>
    </row>
    <row r="17" spans="1:4" x14ac:dyDescent="0.2">
      <c r="A17" s="15" t="s">
        <v>20</v>
      </c>
      <c r="B17" s="16">
        <v>882</v>
      </c>
      <c r="C17" s="16">
        <v>780</v>
      </c>
      <c r="D17" s="16">
        <f t="shared" si="0"/>
        <v>1662</v>
      </c>
    </row>
    <row r="18" spans="1:4" x14ac:dyDescent="0.2">
      <c r="A18" s="15" t="s">
        <v>21</v>
      </c>
      <c r="B18" s="16">
        <v>730</v>
      </c>
      <c r="C18" s="16">
        <v>636</v>
      </c>
      <c r="D18" s="16">
        <f t="shared" si="0"/>
        <v>1366</v>
      </c>
    </row>
    <row r="19" spans="1:4" x14ac:dyDescent="0.2">
      <c r="A19" s="15" t="s">
        <v>22</v>
      </c>
      <c r="B19" s="16">
        <v>636</v>
      </c>
      <c r="C19" s="16">
        <v>610</v>
      </c>
      <c r="D19" s="16">
        <f t="shared" si="0"/>
        <v>1246</v>
      </c>
    </row>
    <row r="20" spans="1:4" x14ac:dyDescent="0.2">
      <c r="A20" s="15" t="s">
        <v>23</v>
      </c>
      <c r="B20" s="16">
        <v>805</v>
      </c>
      <c r="C20" s="16">
        <v>728</v>
      </c>
      <c r="D20" s="16">
        <f t="shared" si="0"/>
        <v>1533</v>
      </c>
    </row>
    <row r="21" spans="1:4" x14ac:dyDescent="0.2">
      <c r="A21" s="15" t="s">
        <v>24</v>
      </c>
      <c r="B21" s="16">
        <v>721</v>
      </c>
      <c r="C21" s="16">
        <v>715</v>
      </c>
      <c r="D21" s="16">
        <f t="shared" si="0"/>
        <v>1436</v>
      </c>
    </row>
    <row r="22" spans="1:4" x14ac:dyDescent="0.2">
      <c r="A22" s="15" t="s">
        <v>26</v>
      </c>
      <c r="B22" s="16">
        <v>632</v>
      </c>
      <c r="C22" s="16">
        <v>607</v>
      </c>
      <c r="D22" s="16">
        <f t="shared" si="0"/>
        <v>1239</v>
      </c>
    </row>
    <row r="23" spans="1:4" x14ac:dyDescent="0.2">
      <c r="A23" s="15" t="s">
        <v>27</v>
      </c>
      <c r="B23" s="16">
        <v>523</v>
      </c>
      <c r="C23" s="16">
        <v>579</v>
      </c>
      <c r="D23" s="16">
        <f t="shared" si="0"/>
        <v>1102</v>
      </c>
    </row>
    <row r="24" spans="1:4" x14ac:dyDescent="0.2">
      <c r="A24" s="15" t="s">
        <v>31</v>
      </c>
      <c r="B24" s="16">
        <f>SUM(B5:B23)</f>
        <v>17274</v>
      </c>
      <c r="C24" s="16">
        <f>SUM(C5:C23)</f>
        <v>19165</v>
      </c>
      <c r="D24" s="16">
        <f t="shared" si="0"/>
        <v>36439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2.75" customHeight="1" x14ac:dyDescent="0.2">
      <c r="A1" s="1" t="s">
        <v>52</v>
      </c>
    </row>
    <row r="2" spans="1:7" ht="17.25" customHeight="1" x14ac:dyDescent="0.2">
      <c r="A2" s="29" t="s">
        <v>1</v>
      </c>
      <c r="B2" s="29"/>
      <c r="C2" s="29"/>
      <c r="D2" s="29"/>
      <c r="E2" s="29"/>
      <c r="F2" s="29"/>
      <c r="G2" s="29"/>
    </row>
    <row r="3" spans="1:7" s="6" customFormat="1" ht="20.65" customHeight="1" x14ac:dyDescent="0.2">
      <c r="A3" s="21" t="s">
        <v>2</v>
      </c>
      <c r="B3" s="4"/>
      <c r="C3" s="25" t="s">
        <v>3</v>
      </c>
      <c r="D3" s="25"/>
      <c r="E3" s="20" t="s">
        <v>4</v>
      </c>
      <c r="F3" s="4"/>
      <c r="G3" s="20" t="s">
        <v>5</v>
      </c>
    </row>
    <row r="4" spans="1:7" s="6" customFormat="1" ht="20.65" customHeight="1" x14ac:dyDescent="0.2">
      <c r="A4" s="7">
        <f>'1月表'!B5</f>
        <v>156</v>
      </c>
      <c r="B4" s="8"/>
      <c r="C4" s="5" t="s">
        <v>6</v>
      </c>
      <c r="D4" s="30" t="s">
        <v>7</v>
      </c>
      <c r="E4" s="9">
        <f t="shared" ref="E4:E23" si="0">A4+G4</f>
        <v>714</v>
      </c>
      <c r="F4" s="8"/>
      <c r="G4" s="9">
        <f>'1月表'!C5</f>
        <v>558</v>
      </c>
    </row>
    <row r="5" spans="1:7" s="6" customFormat="1" ht="20.65" customHeight="1" x14ac:dyDescent="0.2">
      <c r="A5" s="7">
        <f>'1月表'!B6</f>
        <v>429</v>
      </c>
      <c r="B5" s="8"/>
      <c r="C5" s="5" t="s">
        <v>8</v>
      </c>
      <c r="D5" s="30"/>
      <c r="E5" s="9">
        <f t="shared" si="0"/>
        <v>1378</v>
      </c>
      <c r="F5" s="8"/>
      <c r="G5" s="9">
        <f>'1月表'!C6</f>
        <v>949</v>
      </c>
    </row>
    <row r="6" spans="1:7" s="6" customFormat="1" ht="20.65" customHeight="1" x14ac:dyDescent="0.2">
      <c r="A6" s="7">
        <f>'1月表'!B7</f>
        <v>845</v>
      </c>
      <c r="B6" s="8"/>
      <c r="C6" s="5" t="s">
        <v>9</v>
      </c>
      <c r="D6" s="30"/>
      <c r="E6" s="9">
        <f t="shared" si="0"/>
        <v>2289</v>
      </c>
      <c r="F6" s="8"/>
      <c r="G6" s="9">
        <f>'1月表'!C7</f>
        <v>1444</v>
      </c>
    </row>
    <row r="7" spans="1:7" s="6" customFormat="1" ht="20.65" customHeight="1" x14ac:dyDescent="0.2">
      <c r="A7" s="7">
        <f>'1月表'!B8</f>
        <v>1134</v>
      </c>
      <c r="B7" s="8"/>
      <c r="C7" s="5" t="s">
        <v>10</v>
      </c>
      <c r="D7" s="30"/>
      <c r="E7" s="9">
        <f t="shared" si="0"/>
        <v>2732</v>
      </c>
      <c r="F7" s="8"/>
      <c r="G7" s="9">
        <f>'1月表'!C8</f>
        <v>1598</v>
      </c>
    </row>
    <row r="8" spans="1:7" s="6" customFormat="1" ht="20.65" customHeight="1" x14ac:dyDescent="0.2">
      <c r="A8" s="7">
        <f>'1月表'!B9</f>
        <v>1301</v>
      </c>
      <c r="B8" s="8"/>
      <c r="C8" s="5" t="s">
        <v>11</v>
      </c>
      <c r="D8" s="30"/>
      <c r="E8" s="9">
        <f t="shared" si="0"/>
        <v>2933</v>
      </c>
      <c r="F8" s="8"/>
      <c r="G8" s="9">
        <f>'1月表'!C9</f>
        <v>1632</v>
      </c>
    </row>
    <row r="9" spans="1:7" s="6" customFormat="1" ht="20.65" customHeight="1" x14ac:dyDescent="0.2">
      <c r="A9" s="7">
        <f>'1月表'!B10</f>
        <v>1315</v>
      </c>
      <c r="B9" s="8"/>
      <c r="C9" s="5" t="s">
        <v>12</v>
      </c>
      <c r="D9" s="30"/>
      <c r="E9" s="9">
        <f t="shared" si="0"/>
        <v>2841</v>
      </c>
      <c r="F9" s="8"/>
      <c r="G9" s="9">
        <f>'1月表'!C10</f>
        <v>1526</v>
      </c>
    </row>
    <row r="10" spans="1:7" s="6" customFormat="1" ht="20.65" customHeight="1" x14ac:dyDescent="0.2">
      <c r="A10" s="7">
        <f>'1月表'!B11</f>
        <v>1604</v>
      </c>
      <c r="B10" s="8"/>
      <c r="C10" s="5" t="s">
        <v>13</v>
      </c>
      <c r="D10" s="30" t="s">
        <v>14</v>
      </c>
      <c r="E10" s="9">
        <f t="shared" si="0"/>
        <v>3210</v>
      </c>
      <c r="F10" s="8"/>
      <c r="G10" s="9">
        <f>'1月表'!C11</f>
        <v>1606</v>
      </c>
    </row>
    <row r="11" spans="1:7" s="6" customFormat="1" ht="20.65" customHeight="1" x14ac:dyDescent="0.2">
      <c r="A11" s="7">
        <f>'1月表'!B12</f>
        <v>1185</v>
      </c>
      <c r="B11" s="8"/>
      <c r="C11" s="5" t="s">
        <v>15</v>
      </c>
      <c r="D11" s="30"/>
      <c r="E11" s="9">
        <f t="shared" si="0"/>
        <v>2330</v>
      </c>
      <c r="F11" s="8"/>
      <c r="G11" s="9">
        <f>'1月表'!C12</f>
        <v>1145</v>
      </c>
    </row>
    <row r="12" spans="1:7" s="6" customFormat="1" ht="20.65" customHeight="1" x14ac:dyDescent="0.2">
      <c r="A12" s="7">
        <f>'1月表'!B13</f>
        <v>1126</v>
      </c>
      <c r="B12" s="8"/>
      <c r="C12" s="5" t="s">
        <v>16</v>
      </c>
      <c r="D12" s="30"/>
      <c r="E12" s="9">
        <f t="shared" si="0"/>
        <v>2189</v>
      </c>
      <c r="F12" s="8"/>
      <c r="G12" s="9">
        <f>'1月表'!C13</f>
        <v>1063</v>
      </c>
    </row>
    <row r="13" spans="1:7" s="6" customFormat="1" ht="20.65" customHeight="1" x14ac:dyDescent="0.2">
      <c r="A13" s="7">
        <f>'1月表'!B14</f>
        <v>1123</v>
      </c>
      <c r="B13" s="8"/>
      <c r="C13" s="5" t="s">
        <v>17</v>
      </c>
      <c r="D13" s="30"/>
      <c r="E13" s="9">
        <f t="shared" si="0"/>
        <v>2176</v>
      </c>
      <c r="F13" s="8"/>
      <c r="G13" s="9">
        <f>'1月表'!C14</f>
        <v>1053</v>
      </c>
    </row>
    <row r="14" spans="1:7" s="6" customFormat="1" ht="20.65" customHeight="1" x14ac:dyDescent="0.2">
      <c r="A14" s="7">
        <f>'1月表'!B15</f>
        <v>1100</v>
      </c>
      <c r="B14" s="8"/>
      <c r="C14" s="5" t="s">
        <v>18</v>
      </c>
      <c r="D14" s="30"/>
      <c r="E14" s="9">
        <f t="shared" si="0"/>
        <v>2103</v>
      </c>
      <c r="F14" s="8"/>
      <c r="G14" s="9">
        <f>'1月表'!C15</f>
        <v>1003</v>
      </c>
    </row>
    <row r="15" spans="1:7" s="6" customFormat="1" ht="20.65" customHeight="1" x14ac:dyDescent="0.2">
      <c r="A15" s="7">
        <f>'1月表'!B16</f>
        <v>990</v>
      </c>
      <c r="B15" s="8"/>
      <c r="C15" s="5" t="s">
        <v>19</v>
      </c>
      <c r="D15" s="30"/>
      <c r="E15" s="9">
        <f t="shared" si="0"/>
        <v>1890</v>
      </c>
      <c r="F15" s="8"/>
      <c r="G15" s="9">
        <f>'1月表'!C16</f>
        <v>900</v>
      </c>
    </row>
    <row r="16" spans="1:7" s="6" customFormat="1" ht="20.65" customHeight="1" x14ac:dyDescent="0.2">
      <c r="A16" s="7">
        <f>'1月表'!B17</f>
        <v>877</v>
      </c>
      <c r="B16" s="8"/>
      <c r="C16" s="5" t="s">
        <v>20</v>
      </c>
      <c r="D16" s="30"/>
      <c r="E16" s="9">
        <f t="shared" si="0"/>
        <v>1665</v>
      </c>
      <c r="F16" s="8"/>
      <c r="G16" s="9">
        <f>'1月表'!C17</f>
        <v>788</v>
      </c>
    </row>
    <row r="17" spans="1:7" s="6" customFormat="1" ht="20.65" customHeight="1" x14ac:dyDescent="0.2">
      <c r="A17" s="7">
        <f>'1月表'!B18</f>
        <v>732</v>
      </c>
      <c r="B17" s="8"/>
      <c r="C17" s="5" t="s">
        <v>21</v>
      </c>
      <c r="D17" s="30"/>
      <c r="E17" s="9">
        <f t="shared" si="0"/>
        <v>1350</v>
      </c>
      <c r="F17" s="8"/>
      <c r="G17" s="9">
        <f>'1月表'!C18</f>
        <v>618</v>
      </c>
    </row>
    <row r="18" spans="1:7" s="6" customFormat="1" ht="20.65" customHeight="1" x14ac:dyDescent="0.2">
      <c r="A18" s="7">
        <f>'1月表'!B19</f>
        <v>638</v>
      </c>
      <c r="B18" s="8"/>
      <c r="C18" s="5" t="s">
        <v>22</v>
      </c>
      <c r="D18" s="30"/>
      <c r="E18" s="9">
        <f t="shared" si="0"/>
        <v>1246</v>
      </c>
      <c r="F18" s="8"/>
      <c r="G18" s="9">
        <f>'1月表'!C19</f>
        <v>608</v>
      </c>
    </row>
    <row r="19" spans="1:7" s="6" customFormat="1" ht="20.65" customHeight="1" x14ac:dyDescent="0.2">
      <c r="A19" s="7">
        <f>'1月表'!B20</f>
        <v>814</v>
      </c>
      <c r="B19" s="8"/>
      <c r="C19" s="5" t="s">
        <v>23</v>
      </c>
      <c r="D19" s="30"/>
      <c r="E19" s="9">
        <f t="shared" si="0"/>
        <v>1543</v>
      </c>
      <c r="F19" s="8"/>
      <c r="G19" s="9">
        <f>'1月表'!C20</f>
        <v>729</v>
      </c>
    </row>
    <row r="20" spans="1:7" s="6" customFormat="1" ht="20.65" customHeight="1" x14ac:dyDescent="0.2">
      <c r="A20" s="7">
        <f>'1月表'!B21</f>
        <v>709</v>
      </c>
      <c r="B20" s="8"/>
      <c r="C20" s="5" t="s">
        <v>24</v>
      </c>
      <c r="D20" s="30" t="s">
        <v>25</v>
      </c>
      <c r="E20" s="9">
        <f t="shared" si="0"/>
        <v>1428</v>
      </c>
      <c r="F20" s="8"/>
      <c r="G20" s="9">
        <f>'1月表'!C21</f>
        <v>719</v>
      </c>
    </row>
    <row r="21" spans="1:7" s="6" customFormat="1" ht="20.65" customHeight="1" x14ac:dyDescent="0.2">
      <c r="A21" s="7">
        <f>'1月表'!B22</f>
        <v>632</v>
      </c>
      <c r="B21" s="8"/>
      <c r="C21" s="5" t="s">
        <v>26</v>
      </c>
      <c r="D21" s="30"/>
      <c r="E21" s="9">
        <f t="shared" si="0"/>
        <v>1240</v>
      </c>
      <c r="F21" s="8"/>
      <c r="G21" s="9">
        <f>'1月表'!C22</f>
        <v>608</v>
      </c>
    </row>
    <row r="22" spans="1:7" s="6" customFormat="1" ht="20.65" customHeight="1" x14ac:dyDescent="0.2">
      <c r="A22" s="7">
        <f>'1月表'!B23</f>
        <v>526</v>
      </c>
      <c r="B22" s="8"/>
      <c r="C22" s="5" t="s">
        <v>46</v>
      </c>
      <c r="D22" s="30"/>
      <c r="E22" s="9">
        <f t="shared" si="0"/>
        <v>1101</v>
      </c>
      <c r="F22" s="8"/>
      <c r="G22" s="9">
        <f>'1月表'!C23</f>
        <v>575</v>
      </c>
    </row>
    <row r="23" spans="1:7" s="6" customFormat="1" ht="26.25" customHeight="1" x14ac:dyDescent="0.2">
      <c r="A23" s="7">
        <f>SUM(A4:A22)</f>
        <v>17236</v>
      </c>
      <c r="B23" s="10"/>
      <c r="C23" s="28" t="s">
        <v>28</v>
      </c>
      <c r="D23" s="28"/>
      <c r="E23" s="9">
        <f t="shared" si="0"/>
        <v>36358</v>
      </c>
      <c r="F23" s="10"/>
      <c r="G23" s="9">
        <f>SUM(G4:G22)</f>
        <v>19122</v>
      </c>
    </row>
    <row r="24" spans="1:7" s="6" customFormat="1" ht="3" customHeight="1" x14ac:dyDescent="0.2"/>
    <row r="25" spans="1:7" x14ac:dyDescent="0.2">
      <c r="F25" s="2" t="s">
        <v>53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'4月'!A1</f>
        <v>平成26年4月末現在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  <c r="F4" s="13" t="s">
        <v>2</v>
      </c>
    </row>
    <row r="5" spans="1:7" x14ac:dyDescent="0.2">
      <c r="A5" s="15" t="s">
        <v>6</v>
      </c>
      <c r="B5" s="16">
        <f>G8</f>
        <v>158</v>
      </c>
      <c r="C5" s="16">
        <f>G15</f>
        <v>538</v>
      </c>
      <c r="D5" s="16">
        <f t="shared" ref="D5:D24" si="0">B5+C5</f>
        <v>696</v>
      </c>
      <c r="F5" s="13" t="s">
        <v>32</v>
      </c>
      <c r="G5" s="13">
        <v>129</v>
      </c>
    </row>
    <row r="6" spans="1:7" x14ac:dyDescent="0.2">
      <c r="A6" s="15" t="s">
        <v>8</v>
      </c>
      <c r="B6" s="16">
        <v>418</v>
      </c>
      <c r="C6" s="16">
        <v>978</v>
      </c>
      <c r="D6" s="16">
        <f t="shared" si="0"/>
        <v>1396</v>
      </c>
      <c r="F6" s="13" t="s">
        <v>33</v>
      </c>
      <c r="G6" s="13">
        <v>28</v>
      </c>
    </row>
    <row r="7" spans="1:7" x14ac:dyDescent="0.2">
      <c r="A7" s="15" t="s">
        <v>9</v>
      </c>
      <c r="B7" s="16">
        <v>852</v>
      </c>
      <c r="C7" s="16">
        <v>1417</v>
      </c>
      <c r="D7" s="16">
        <f t="shared" si="0"/>
        <v>2269</v>
      </c>
      <c r="F7" s="13" t="s">
        <v>34</v>
      </c>
      <c r="G7" s="13">
        <v>1</v>
      </c>
    </row>
    <row r="8" spans="1:7" x14ac:dyDescent="0.2">
      <c r="A8" s="15" t="s">
        <v>10</v>
      </c>
      <c r="B8" s="16">
        <v>1171</v>
      </c>
      <c r="C8" s="16">
        <v>1647</v>
      </c>
      <c r="D8" s="16">
        <f t="shared" si="0"/>
        <v>2818</v>
      </c>
      <c r="F8" s="17" t="s">
        <v>31</v>
      </c>
      <c r="G8" s="18">
        <f>SUM(G5:G7)</f>
        <v>158</v>
      </c>
    </row>
    <row r="9" spans="1:7" x14ac:dyDescent="0.2">
      <c r="A9" s="15" t="s">
        <v>11</v>
      </c>
      <c r="B9" s="16">
        <v>1330</v>
      </c>
      <c r="C9" s="16">
        <v>1660</v>
      </c>
      <c r="D9" s="16">
        <f t="shared" si="0"/>
        <v>2990</v>
      </c>
    </row>
    <row r="10" spans="1:7" x14ac:dyDescent="0.2">
      <c r="A10" s="15" t="s">
        <v>12</v>
      </c>
      <c r="B10" s="16">
        <v>1251</v>
      </c>
      <c r="C10" s="16">
        <v>1474</v>
      </c>
      <c r="D10" s="16">
        <f t="shared" si="0"/>
        <v>2725</v>
      </c>
    </row>
    <row r="11" spans="1:7" x14ac:dyDescent="0.2">
      <c r="A11" s="15" t="s">
        <v>13</v>
      </c>
      <c r="B11" s="16">
        <v>1642</v>
      </c>
      <c r="C11" s="16">
        <v>1666</v>
      </c>
      <c r="D11" s="16">
        <f t="shared" si="0"/>
        <v>3308</v>
      </c>
      <c r="F11" s="13" t="s">
        <v>5</v>
      </c>
    </row>
    <row r="12" spans="1:7" x14ac:dyDescent="0.2">
      <c r="A12" s="15" t="s">
        <v>15</v>
      </c>
      <c r="B12" s="16">
        <v>1252</v>
      </c>
      <c r="C12" s="16">
        <v>1205</v>
      </c>
      <c r="D12" s="16">
        <f t="shared" si="0"/>
        <v>2457</v>
      </c>
      <c r="F12" s="13" t="s">
        <v>32</v>
      </c>
      <c r="G12" s="13">
        <v>405</v>
      </c>
    </row>
    <row r="13" spans="1:7" x14ac:dyDescent="0.2">
      <c r="A13" s="15" t="s">
        <v>16</v>
      </c>
      <c r="B13" s="16">
        <v>1112</v>
      </c>
      <c r="C13" s="16">
        <v>1050</v>
      </c>
      <c r="D13" s="16">
        <f t="shared" si="0"/>
        <v>2162</v>
      </c>
      <c r="F13" s="13" t="s">
        <v>33</v>
      </c>
      <c r="G13" s="13">
        <v>122</v>
      </c>
    </row>
    <row r="14" spans="1:7" x14ac:dyDescent="0.2">
      <c r="A14" s="15" t="s">
        <v>17</v>
      </c>
      <c r="B14" s="16">
        <v>1131</v>
      </c>
      <c r="C14" s="16">
        <v>1059</v>
      </c>
      <c r="D14" s="16">
        <f t="shared" si="0"/>
        <v>2190</v>
      </c>
      <c r="F14" s="13" t="s">
        <v>34</v>
      </c>
      <c r="G14" s="13">
        <v>11</v>
      </c>
    </row>
    <row r="15" spans="1:7" x14ac:dyDescent="0.2">
      <c r="A15" s="15" t="s">
        <v>18</v>
      </c>
      <c r="B15" s="16">
        <v>1085</v>
      </c>
      <c r="C15" s="16">
        <v>994</v>
      </c>
      <c r="D15" s="16">
        <f t="shared" si="0"/>
        <v>2079</v>
      </c>
      <c r="F15" s="17" t="s">
        <v>31</v>
      </c>
      <c r="G15" s="18">
        <f>SUM(G12:G14)</f>
        <v>538</v>
      </c>
    </row>
    <row r="16" spans="1:7" x14ac:dyDescent="0.2">
      <c r="A16" s="15" t="s">
        <v>19</v>
      </c>
      <c r="B16" s="16">
        <v>1034</v>
      </c>
      <c r="C16" s="16">
        <v>940</v>
      </c>
      <c r="D16" s="16">
        <f t="shared" si="0"/>
        <v>1974</v>
      </c>
    </row>
    <row r="17" spans="1:4" x14ac:dyDescent="0.2">
      <c r="A17" s="15" t="s">
        <v>20</v>
      </c>
      <c r="B17" s="16">
        <v>887</v>
      </c>
      <c r="C17" s="16">
        <v>761</v>
      </c>
      <c r="D17" s="16">
        <f t="shared" si="0"/>
        <v>1648</v>
      </c>
    </row>
    <row r="18" spans="1:4" x14ac:dyDescent="0.2">
      <c r="A18" s="15" t="s">
        <v>21</v>
      </c>
      <c r="B18" s="16">
        <v>739</v>
      </c>
      <c r="C18" s="16">
        <v>654</v>
      </c>
      <c r="D18" s="16">
        <f t="shared" si="0"/>
        <v>1393</v>
      </c>
    </row>
    <row r="19" spans="1:4" x14ac:dyDescent="0.2">
      <c r="A19" s="15" t="s">
        <v>22</v>
      </c>
      <c r="B19" s="16">
        <v>622</v>
      </c>
      <c r="C19" s="16">
        <v>566</v>
      </c>
      <c r="D19" s="16">
        <f t="shared" si="0"/>
        <v>1188</v>
      </c>
    </row>
    <row r="20" spans="1:4" x14ac:dyDescent="0.2">
      <c r="A20" s="15" t="s">
        <v>23</v>
      </c>
      <c r="B20" s="16">
        <v>808</v>
      </c>
      <c r="C20" s="16">
        <v>722</v>
      </c>
      <c r="D20" s="16">
        <f t="shared" si="0"/>
        <v>1530</v>
      </c>
    </row>
    <row r="21" spans="1:4" x14ac:dyDescent="0.2">
      <c r="A21" s="15" t="s">
        <v>24</v>
      </c>
      <c r="B21" s="16">
        <v>727</v>
      </c>
      <c r="C21" s="16">
        <v>736</v>
      </c>
      <c r="D21" s="16">
        <f t="shared" si="0"/>
        <v>1463</v>
      </c>
    </row>
    <row r="22" spans="1:4" x14ac:dyDescent="0.2">
      <c r="A22" s="15" t="s">
        <v>26</v>
      </c>
      <c r="B22" s="16">
        <v>619</v>
      </c>
      <c r="C22" s="16">
        <v>598</v>
      </c>
      <c r="D22" s="16">
        <f t="shared" si="0"/>
        <v>1217</v>
      </c>
    </row>
    <row r="23" spans="1:4" x14ac:dyDescent="0.2">
      <c r="A23" s="15" t="s">
        <v>27</v>
      </c>
      <c r="B23" s="16">
        <v>546</v>
      </c>
      <c r="C23" s="16">
        <v>593</v>
      </c>
      <c r="D23" s="16">
        <f t="shared" si="0"/>
        <v>1139</v>
      </c>
    </row>
    <row r="24" spans="1:4" x14ac:dyDescent="0.2">
      <c r="A24" s="15" t="s">
        <v>31</v>
      </c>
      <c r="B24" s="16">
        <f>SUM(B5:B23)</f>
        <v>17384</v>
      </c>
      <c r="C24" s="16">
        <f>SUM(C5:C23)</f>
        <v>19258</v>
      </c>
      <c r="D24" s="16">
        <f t="shared" si="0"/>
        <v>36642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'1月'!A1</f>
        <v>平成27年1月末現在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156</v>
      </c>
      <c r="C5" s="16">
        <f>G16</f>
        <v>558</v>
      </c>
      <c r="D5" s="16">
        <f t="shared" ref="D5:D24" si="0">B5+C5</f>
        <v>714</v>
      </c>
      <c r="F5" s="13" t="s">
        <v>2</v>
      </c>
    </row>
    <row r="6" spans="1:7" x14ac:dyDescent="0.2">
      <c r="A6" s="15" t="s">
        <v>8</v>
      </c>
      <c r="B6" s="16">
        <v>429</v>
      </c>
      <c r="C6" s="16">
        <v>949</v>
      </c>
      <c r="D6" s="16">
        <f t="shared" si="0"/>
        <v>1378</v>
      </c>
      <c r="F6" s="13" t="s">
        <v>32</v>
      </c>
      <c r="G6" s="13">
        <v>132</v>
      </c>
    </row>
    <row r="7" spans="1:7" x14ac:dyDescent="0.2">
      <c r="A7" s="15" t="s">
        <v>9</v>
      </c>
      <c r="B7" s="16">
        <v>845</v>
      </c>
      <c r="C7" s="16">
        <v>1444</v>
      </c>
      <c r="D7" s="16">
        <f t="shared" si="0"/>
        <v>2289</v>
      </c>
      <c r="F7" s="13" t="s">
        <v>33</v>
      </c>
      <c r="G7" s="13">
        <v>21</v>
      </c>
    </row>
    <row r="8" spans="1:7" x14ac:dyDescent="0.2">
      <c r="A8" s="15" t="s">
        <v>10</v>
      </c>
      <c r="B8" s="16">
        <v>1134</v>
      </c>
      <c r="C8" s="16">
        <v>1598</v>
      </c>
      <c r="D8" s="16">
        <f t="shared" si="0"/>
        <v>2732</v>
      </c>
      <c r="F8" s="13" t="s">
        <v>34</v>
      </c>
      <c r="G8" s="13">
        <v>3</v>
      </c>
    </row>
    <row r="9" spans="1:7" x14ac:dyDescent="0.2">
      <c r="A9" s="15" t="s">
        <v>11</v>
      </c>
      <c r="B9" s="16">
        <v>1301</v>
      </c>
      <c r="C9" s="16">
        <v>1632</v>
      </c>
      <c r="D9" s="16">
        <f t="shared" si="0"/>
        <v>2933</v>
      </c>
      <c r="F9" s="17" t="s">
        <v>31</v>
      </c>
      <c r="G9" s="18">
        <f>SUM(G6:G8)</f>
        <v>156</v>
      </c>
    </row>
    <row r="10" spans="1:7" x14ac:dyDescent="0.2">
      <c r="A10" s="15" t="s">
        <v>12</v>
      </c>
      <c r="B10" s="16">
        <v>1315</v>
      </c>
      <c r="C10" s="16">
        <v>1526</v>
      </c>
      <c r="D10" s="16">
        <f t="shared" si="0"/>
        <v>2841</v>
      </c>
    </row>
    <row r="11" spans="1:7" x14ac:dyDescent="0.2">
      <c r="A11" s="15" t="s">
        <v>13</v>
      </c>
      <c r="B11" s="16">
        <v>1604</v>
      </c>
      <c r="C11" s="16">
        <v>1606</v>
      </c>
      <c r="D11" s="16">
        <f t="shared" si="0"/>
        <v>3210</v>
      </c>
    </row>
    <row r="12" spans="1:7" x14ac:dyDescent="0.2">
      <c r="A12" s="15" t="s">
        <v>15</v>
      </c>
      <c r="B12" s="16">
        <v>1185</v>
      </c>
      <c r="C12" s="16">
        <v>1145</v>
      </c>
      <c r="D12" s="16">
        <f t="shared" si="0"/>
        <v>2330</v>
      </c>
      <c r="F12" s="13" t="s">
        <v>5</v>
      </c>
    </row>
    <row r="13" spans="1:7" x14ac:dyDescent="0.2">
      <c r="A13" s="15" t="s">
        <v>16</v>
      </c>
      <c r="B13" s="16">
        <v>1126</v>
      </c>
      <c r="C13" s="16">
        <v>1063</v>
      </c>
      <c r="D13" s="16">
        <f t="shared" si="0"/>
        <v>2189</v>
      </c>
      <c r="F13" s="13" t="s">
        <v>32</v>
      </c>
      <c r="G13" s="13">
        <v>427</v>
      </c>
    </row>
    <row r="14" spans="1:7" x14ac:dyDescent="0.2">
      <c r="A14" s="15" t="s">
        <v>17</v>
      </c>
      <c r="B14" s="16">
        <v>1123</v>
      </c>
      <c r="C14" s="16">
        <v>1053</v>
      </c>
      <c r="D14" s="16">
        <f t="shared" si="0"/>
        <v>2176</v>
      </c>
      <c r="F14" s="13" t="s">
        <v>33</v>
      </c>
      <c r="G14" s="13">
        <v>119</v>
      </c>
    </row>
    <row r="15" spans="1:7" x14ac:dyDescent="0.2">
      <c r="A15" s="15" t="s">
        <v>18</v>
      </c>
      <c r="B15" s="16">
        <v>1100</v>
      </c>
      <c r="C15" s="16">
        <v>1003</v>
      </c>
      <c r="D15" s="16">
        <f t="shared" si="0"/>
        <v>2103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990</v>
      </c>
      <c r="C16" s="16">
        <v>900</v>
      </c>
      <c r="D16" s="16">
        <f t="shared" si="0"/>
        <v>1890</v>
      </c>
      <c r="F16" s="17" t="s">
        <v>31</v>
      </c>
      <c r="G16" s="18">
        <f>SUM(G13:G15)</f>
        <v>558</v>
      </c>
    </row>
    <row r="17" spans="1:4" x14ac:dyDescent="0.2">
      <c r="A17" s="15" t="s">
        <v>20</v>
      </c>
      <c r="B17" s="16">
        <v>877</v>
      </c>
      <c r="C17" s="16">
        <v>788</v>
      </c>
      <c r="D17" s="16">
        <f t="shared" si="0"/>
        <v>1665</v>
      </c>
    </row>
    <row r="18" spans="1:4" x14ac:dyDescent="0.2">
      <c r="A18" s="15" t="s">
        <v>21</v>
      </c>
      <c r="B18" s="16">
        <v>732</v>
      </c>
      <c r="C18" s="16">
        <v>618</v>
      </c>
      <c r="D18" s="16">
        <f t="shared" si="0"/>
        <v>1350</v>
      </c>
    </row>
    <row r="19" spans="1:4" x14ac:dyDescent="0.2">
      <c r="A19" s="15" t="s">
        <v>22</v>
      </c>
      <c r="B19" s="16">
        <v>638</v>
      </c>
      <c r="C19" s="16">
        <v>608</v>
      </c>
      <c r="D19" s="16">
        <f t="shared" si="0"/>
        <v>1246</v>
      </c>
    </row>
    <row r="20" spans="1:4" x14ac:dyDescent="0.2">
      <c r="A20" s="15" t="s">
        <v>23</v>
      </c>
      <c r="B20" s="16">
        <v>814</v>
      </c>
      <c r="C20" s="16">
        <v>729</v>
      </c>
      <c r="D20" s="16">
        <f t="shared" si="0"/>
        <v>1543</v>
      </c>
    </row>
    <row r="21" spans="1:4" x14ac:dyDescent="0.2">
      <c r="A21" s="15" t="s">
        <v>24</v>
      </c>
      <c r="B21" s="16">
        <v>709</v>
      </c>
      <c r="C21" s="16">
        <v>719</v>
      </c>
      <c r="D21" s="16">
        <f t="shared" si="0"/>
        <v>1428</v>
      </c>
    </row>
    <row r="22" spans="1:4" x14ac:dyDescent="0.2">
      <c r="A22" s="15" t="s">
        <v>26</v>
      </c>
      <c r="B22" s="16">
        <v>632</v>
      </c>
      <c r="C22" s="16">
        <v>608</v>
      </c>
      <c r="D22" s="16">
        <f t="shared" si="0"/>
        <v>1240</v>
      </c>
    </row>
    <row r="23" spans="1:4" x14ac:dyDescent="0.2">
      <c r="A23" s="15" t="s">
        <v>27</v>
      </c>
      <c r="B23" s="16">
        <v>526</v>
      </c>
      <c r="C23" s="16">
        <v>575</v>
      </c>
      <c r="D23" s="16">
        <f t="shared" si="0"/>
        <v>1101</v>
      </c>
    </row>
    <row r="24" spans="1:4" x14ac:dyDescent="0.2">
      <c r="A24" s="15" t="s">
        <v>31</v>
      </c>
      <c r="B24" s="16">
        <f>SUM(B5:B23)</f>
        <v>17236</v>
      </c>
      <c r="C24" s="16">
        <f>SUM(C5:C23)</f>
        <v>19122</v>
      </c>
      <c r="D24" s="16">
        <f t="shared" si="0"/>
        <v>36358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2.75" customHeight="1" x14ac:dyDescent="0.2">
      <c r="A1" s="1" t="s">
        <v>54</v>
      </c>
    </row>
    <row r="2" spans="1:7" ht="17.25" customHeight="1" x14ac:dyDescent="0.2">
      <c r="A2" s="29" t="s">
        <v>1</v>
      </c>
      <c r="B2" s="29"/>
      <c r="C2" s="29"/>
      <c r="D2" s="29"/>
      <c r="E2" s="29"/>
      <c r="F2" s="29"/>
      <c r="G2" s="29"/>
    </row>
    <row r="3" spans="1:7" s="6" customFormat="1" ht="20.65" customHeight="1" x14ac:dyDescent="0.2">
      <c r="A3" s="21" t="s">
        <v>2</v>
      </c>
      <c r="B3" s="4"/>
      <c r="C3" s="25" t="s">
        <v>3</v>
      </c>
      <c r="D3" s="25"/>
      <c r="E3" s="20" t="s">
        <v>4</v>
      </c>
      <c r="F3" s="4"/>
      <c r="G3" s="20" t="s">
        <v>5</v>
      </c>
    </row>
    <row r="4" spans="1:7" s="6" customFormat="1" ht="20.65" customHeight="1" x14ac:dyDescent="0.2">
      <c r="A4" s="7">
        <f>'2月表'!B5</f>
        <v>156</v>
      </c>
      <c r="B4" s="8"/>
      <c r="C4" s="5" t="s">
        <v>6</v>
      </c>
      <c r="D4" s="30" t="s">
        <v>7</v>
      </c>
      <c r="E4" s="9">
        <f t="shared" ref="E4:E23" si="0">A4+G4</f>
        <v>716</v>
      </c>
      <c r="F4" s="8"/>
      <c r="G4" s="9">
        <f>'2月表'!C5</f>
        <v>560</v>
      </c>
    </row>
    <row r="5" spans="1:7" s="6" customFormat="1" ht="20.65" customHeight="1" x14ac:dyDescent="0.2">
      <c r="A5" s="7">
        <f>'2月表'!B6</f>
        <v>431</v>
      </c>
      <c r="B5" s="8"/>
      <c r="C5" s="5" t="s">
        <v>8</v>
      </c>
      <c r="D5" s="30"/>
      <c r="E5" s="9">
        <f t="shared" si="0"/>
        <v>1387</v>
      </c>
      <c r="F5" s="8"/>
      <c r="G5" s="9">
        <f>'2月表'!C6</f>
        <v>956</v>
      </c>
    </row>
    <row r="6" spans="1:7" s="6" customFormat="1" ht="20.65" customHeight="1" x14ac:dyDescent="0.2">
      <c r="A6" s="7">
        <f>'2月表'!B7</f>
        <v>857</v>
      </c>
      <c r="B6" s="8"/>
      <c r="C6" s="5" t="s">
        <v>9</v>
      </c>
      <c r="D6" s="30"/>
      <c r="E6" s="9">
        <f t="shared" si="0"/>
        <v>2305</v>
      </c>
      <c r="F6" s="8"/>
      <c r="G6" s="9">
        <f>'2月表'!C7</f>
        <v>1448</v>
      </c>
    </row>
    <row r="7" spans="1:7" s="6" customFormat="1" ht="20.65" customHeight="1" x14ac:dyDescent="0.2">
      <c r="A7" s="7">
        <f>'2月表'!B8</f>
        <v>1131</v>
      </c>
      <c r="B7" s="8"/>
      <c r="C7" s="5" t="s">
        <v>10</v>
      </c>
      <c r="D7" s="30"/>
      <c r="E7" s="9">
        <f t="shared" si="0"/>
        <v>2720</v>
      </c>
      <c r="F7" s="8"/>
      <c r="G7" s="9">
        <f>'2月表'!C8</f>
        <v>1589</v>
      </c>
    </row>
    <row r="8" spans="1:7" s="6" customFormat="1" ht="20.65" customHeight="1" x14ac:dyDescent="0.2">
      <c r="A8" s="7">
        <f>'2月表'!B9</f>
        <v>1291</v>
      </c>
      <c r="B8" s="8"/>
      <c r="C8" s="5" t="s">
        <v>11</v>
      </c>
      <c r="D8" s="30"/>
      <c r="E8" s="9">
        <f t="shared" si="0"/>
        <v>2925</v>
      </c>
      <c r="F8" s="8"/>
      <c r="G8" s="9">
        <f>'2月表'!C9</f>
        <v>1634</v>
      </c>
    </row>
    <row r="9" spans="1:7" s="6" customFormat="1" ht="20.65" customHeight="1" x14ac:dyDescent="0.2">
      <c r="A9" s="7">
        <f>'2月表'!B10</f>
        <v>1315</v>
      </c>
      <c r="B9" s="8"/>
      <c r="C9" s="5" t="s">
        <v>12</v>
      </c>
      <c r="D9" s="30"/>
      <c r="E9" s="9">
        <f t="shared" si="0"/>
        <v>2846</v>
      </c>
      <c r="F9" s="8"/>
      <c r="G9" s="9">
        <f>'2月表'!C10</f>
        <v>1531</v>
      </c>
    </row>
    <row r="10" spans="1:7" s="6" customFormat="1" ht="20.65" customHeight="1" x14ac:dyDescent="0.2">
      <c r="A10" s="7">
        <f>'2月表'!B11</f>
        <v>1605</v>
      </c>
      <c r="B10" s="8"/>
      <c r="C10" s="5" t="s">
        <v>13</v>
      </c>
      <c r="D10" s="30" t="s">
        <v>14</v>
      </c>
      <c r="E10" s="9">
        <f t="shared" si="0"/>
        <v>3194</v>
      </c>
      <c r="F10" s="8"/>
      <c r="G10" s="9">
        <f>'2月表'!C11</f>
        <v>1589</v>
      </c>
    </row>
    <row r="11" spans="1:7" s="6" customFormat="1" ht="20.65" customHeight="1" x14ac:dyDescent="0.2">
      <c r="A11" s="7">
        <f>'2月表'!B12</f>
        <v>1175</v>
      </c>
      <c r="B11" s="8"/>
      <c r="C11" s="5" t="s">
        <v>15</v>
      </c>
      <c r="D11" s="30"/>
      <c r="E11" s="9">
        <f t="shared" si="0"/>
        <v>2318</v>
      </c>
      <c r="F11" s="8"/>
      <c r="G11" s="9">
        <f>'2月表'!C12</f>
        <v>1143</v>
      </c>
    </row>
    <row r="12" spans="1:7" s="6" customFormat="1" ht="20.65" customHeight="1" x14ac:dyDescent="0.2">
      <c r="A12" s="7">
        <f>'2月表'!B13</f>
        <v>1130</v>
      </c>
      <c r="B12" s="8"/>
      <c r="C12" s="5" t="s">
        <v>16</v>
      </c>
      <c r="D12" s="30"/>
      <c r="E12" s="9">
        <f t="shared" si="0"/>
        <v>2193</v>
      </c>
      <c r="F12" s="8"/>
      <c r="G12" s="9">
        <f>'2月表'!C13</f>
        <v>1063</v>
      </c>
    </row>
    <row r="13" spans="1:7" s="6" customFormat="1" ht="20.65" customHeight="1" x14ac:dyDescent="0.2">
      <c r="A13" s="7">
        <f>'2月表'!B14</f>
        <v>1120</v>
      </c>
      <c r="B13" s="8"/>
      <c r="C13" s="5" t="s">
        <v>17</v>
      </c>
      <c r="D13" s="30"/>
      <c r="E13" s="9">
        <f t="shared" si="0"/>
        <v>2168</v>
      </c>
      <c r="F13" s="8"/>
      <c r="G13" s="9">
        <f>'2月表'!C14</f>
        <v>1048</v>
      </c>
    </row>
    <row r="14" spans="1:7" s="6" customFormat="1" ht="20.65" customHeight="1" x14ac:dyDescent="0.2">
      <c r="A14" s="7">
        <f>'2月表'!B15</f>
        <v>1098</v>
      </c>
      <c r="B14" s="8"/>
      <c r="C14" s="5" t="s">
        <v>18</v>
      </c>
      <c r="D14" s="30"/>
      <c r="E14" s="9">
        <f t="shared" si="0"/>
        <v>2101</v>
      </c>
      <c r="F14" s="8"/>
      <c r="G14" s="9">
        <f>'2月表'!C15</f>
        <v>1003</v>
      </c>
    </row>
    <row r="15" spans="1:7" s="6" customFormat="1" ht="20.65" customHeight="1" x14ac:dyDescent="0.2">
      <c r="A15" s="7">
        <f>'2月表'!B16</f>
        <v>992</v>
      </c>
      <c r="B15" s="8"/>
      <c r="C15" s="5" t="s">
        <v>19</v>
      </c>
      <c r="D15" s="30"/>
      <c r="E15" s="9">
        <f t="shared" si="0"/>
        <v>1888</v>
      </c>
      <c r="F15" s="8"/>
      <c r="G15" s="9">
        <f>'2月表'!C16</f>
        <v>896</v>
      </c>
    </row>
    <row r="16" spans="1:7" s="6" customFormat="1" ht="20.65" customHeight="1" x14ac:dyDescent="0.2">
      <c r="A16" s="7">
        <f>'2月表'!B17</f>
        <v>866</v>
      </c>
      <c r="B16" s="8"/>
      <c r="C16" s="5" t="s">
        <v>20</v>
      </c>
      <c r="D16" s="30"/>
      <c r="E16" s="9">
        <f t="shared" si="0"/>
        <v>1650</v>
      </c>
      <c r="F16" s="8"/>
      <c r="G16" s="9">
        <f>'2月表'!C17</f>
        <v>784</v>
      </c>
    </row>
    <row r="17" spans="1:7" s="6" customFormat="1" ht="20.65" customHeight="1" x14ac:dyDescent="0.2">
      <c r="A17" s="7">
        <f>'2月表'!B18</f>
        <v>734</v>
      </c>
      <c r="B17" s="8"/>
      <c r="C17" s="5" t="s">
        <v>21</v>
      </c>
      <c r="D17" s="30"/>
      <c r="E17" s="9">
        <f t="shared" si="0"/>
        <v>1353</v>
      </c>
      <c r="F17" s="8"/>
      <c r="G17" s="9">
        <f>'2月表'!C18</f>
        <v>619</v>
      </c>
    </row>
    <row r="18" spans="1:7" s="6" customFormat="1" ht="20.65" customHeight="1" x14ac:dyDescent="0.2">
      <c r="A18" s="7">
        <f>'2月表'!B19</f>
        <v>641</v>
      </c>
      <c r="B18" s="8"/>
      <c r="C18" s="5" t="s">
        <v>22</v>
      </c>
      <c r="D18" s="30"/>
      <c r="E18" s="9">
        <f t="shared" si="0"/>
        <v>1259</v>
      </c>
      <c r="F18" s="8"/>
      <c r="G18" s="9">
        <f>'2月表'!C19</f>
        <v>618</v>
      </c>
    </row>
    <row r="19" spans="1:7" s="6" customFormat="1" ht="20.65" customHeight="1" x14ac:dyDescent="0.2">
      <c r="A19" s="7">
        <f>'2月表'!B20</f>
        <v>820</v>
      </c>
      <c r="B19" s="8"/>
      <c r="C19" s="5" t="s">
        <v>23</v>
      </c>
      <c r="D19" s="30"/>
      <c r="E19" s="9">
        <f t="shared" si="0"/>
        <v>1552</v>
      </c>
      <c r="F19" s="8"/>
      <c r="G19" s="9">
        <f>'2月表'!C20</f>
        <v>732</v>
      </c>
    </row>
    <row r="20" spans="1:7" s="6" customFormat="1" ht="20.65" customHeight="1" x14ac:dyDescent="0.2">
      <c r="A20" s="7">
        <f>'2月表'!B21</f>
        <v>705</v>
      </c>
      <c r="B20" s="8"/>
      <c r="C20" s="5" t="s">
        <v>24</v>
      </c>
      <c r="D20" s="30" t="s">
        <v>25</v>
      </c>
      <c r="E20" s="9">
        <f t="shared" si="0"/>
        <v>1415</v>
      </c>
      <c r="F20" s="8"/>
      <c r="G20" s="9">
        <f>'2月表'!C21</f>
        <v>710</v>
      </c>
    </row>
    <row r="21" spans="1:7" s="6" customFormat="1" ht="20.65" customHeight="1" x14ac:dyDescent="0.2">
      <c r="A21" s="7">
        <f>'2月表'!B22</f>
        <v>632</v>
      </c>
      <c r="B21" s="8"/>
      <c r="C21" s="5" t="s">
        <v>26</v>
      </c>
      <c r="D21" s="30"/>
      <c r="E21" s="9">
        <f t="shared" si="0"/>
        <v>1243</v>
      </c>
      <c r="F21" s="8"/>
      <c r="G21" s="9">
        <f>'2月表'!C22</f>
        <v>611</v>
      </c>
    </row>
    <row r="22" spans="1:7" s="6" customFormat="1" ht="20.65" customHeight="1" x14ac:dyDescent="0.2">
      <c r="A22" s="7">
        <f>'2月表'!B23</f>
        <v>529</v>
      </c>
      <c r="B22" s="8"/>
      <c r="C22" s="5" t="s">
        <v>46</v>
      </c>
      <c r="D22" s="30"/>
      <c r="E22" s="9">
        <f t="shared" si="0"/>
        <v>1099</v>
      </c>
      <c r="F22" s="8"/>
      <c r="G22" s="9">
        <f>'2月表'!C23</f>
        <v>570</v>
      </c>
    </row>
    <row r="23" spans="1:7" s="6" customFormat="1" ht="26.25" customHeight="1" x14ac:dyDescent="0.2">
      <c r="A23" s="7">
        <f>SUM(A4:A22)</f>
        <v>17228</v>
      </c>
      <c r="B23" s="10"/>
      <c r="C23" s="28" t="s">
        <v>28</v>
      </c>
      <c r="D23" s="28"/>
      <c r="E23" s="9">
        <f t="shared" si="0"/>
        <v>36332</v>
      </c>
      <c r="F23" s="10"/>
      <c r="G23" s="9">
        <f>SUM(G4:G22)</f>
        <v>19104</v>
      </c>
    </row>
    <row r="24" spans="1:7" s="6" customFormat="1" ht="3" customHeight="1" x14ac:dyDescent="0.2"/>
    <row r="25" spans="1:7" x14ac:dyDescent="0.2">
      <c r="F25" s="2" t="s">
        <v>55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e">
        <f>#REF!</f>
        <v>#REF!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156</v>
      </c>
      <c r="C5" s="16">
        <f>G16</f>
        <v>560</v>
      </c>
      <c r="D5" s="16">
        <f t="shared" ref="D5:D24" si="0">B5+C5</f>
        <v>716</v>
      </c>
      <c r="F5" s="13" t="s">
        <v>2</v>
      </c>
    </row>
    <row r="6" spans="1:7" x14ac:dyDescent="0.2">
      <c r="A6" s="15" t="s">
        <v>8</v>
      </c>
      <c r="B6" s="16">
        <v>431</v>
      </c>
      <c r="C6" s="16">
        <v>956</v>
      </c>
      <c r="D6" s="16">
        <f t="shared" si="0"/>
        <v>1387</v>
      </c>
      <c r="F6" s="13" t="s">
        <v>32</v>
      </c>
      <c r="G6" s="13">
        <v>133</v>
      </c>
    </row>
    <row r="7" spans="1:7" x14ac:dyDescent="0.2">
      <c r="A7" s="15" t="s">
        <v>9</v>
      </c>
      <c r="B7" s="16">
        <v>857</v>
      </c>
      <c r="C7" s="16">
        <v>1448</v>
      </c>
      <c r="D7" s="16">
        <f t="shared" si="0"/>
        <v>2305</v>
      </c>
      <c r="F7" s="13" t="s">
        <v>33</v>
      </c>
      <c r="G7" s="13">
        <v>19</v>
      </c>
    </row>
    <row r="8" spans="1:7" x14ac:dyDescent="0.2">
      <c r="A8" s="15" t="s">
        <v>10</v>
      </c>
      <c r="B8" s="16">
        <v>1131</v>
      </c>
      <c r="C8" s="16">
        <v>1589</v>
      </c>
      <c r="D8" s="16">
        <f t="shared" si="0"/>
        <v>2720</v>
      </c>
      <c r="F8" s="13" t="s">
        <v>34</v>
      </c>
      <c r="G8" s="13">
        <v>4</v>
      </c>
    </row>
    <row r="9" spans="1:7" x14ac:dyDescent="0.2">
      <c r="A9" s="15" t="s">
        <v>11</v>
      </c>
      <c r="B9" s="16">
        <v>1291</v>
      </c>
      <c r="C9" s="16">
        <v>1634</v>
      </c>
      <c r="D9" s="16">
        <f t="shared" si="0"/>
        <v>2925</v>
      </c>
      <c r="F9" s="17" t="s">
        <v>31</v>
      </c>
      <c r="G9" s="18">
        <f>SUM(G6:G8)</f>
        <v>156</v>
      </c>
    </row>
    <row r="10" spans="1:7" x14ac:dyDescent="0.2">
      <c r="A10" s="15" t="s">
        <v>12</v>
      </c>
      <c r="B10" s="16">
        <v>1315</v>
      </c>
      <c r="C10" s="16">
        <v>1531</v>
      </c>
      <c r="D10" s="16">
        <f t="shared" si="0"/>
        <v>2846</v>
      </c>
    </row>
    <row r="11" spans="1:7" x14ac:dyDescent="0.2">
      <c r="A11" s="15" t="s">
        <v>13</v>
      </c>
      <c r="B11" s="16">
        <v>1605</v>
      </c>
      <c r="C11" s="16">
        <v>1589</v>
      </c>
      <c r="D11" s="16">
        <f t="shared" si="0"/>
        <v>3194</v>
      </c>
    </row>
    <row r="12" spans="1:7" x14ac:dyDescent="0.2">
      <c r="A12" s="15" t="s">
        <v>15</v>
      </c>
      <c r="B12" s="16">
        <v>1175</v>
      </c>
      <c r="C12" s="16">
        <v>1143</v>
      </c>
      <c r="D12" s="16">
        <f t="shared" si="0"/>
        <v>2318</v>
      </c>
      <c r="F12" s="13" t="s">
        <v>5</v>
      </c>
    </row>
    <row r="13" spans="1:7" x14ac:dyDescent="0.2">
      <c r="A13" s="15" t="s">
        <v>16</v>
      </c>
      <c r="B13" s="16">
        <v>1130</v>
      </c>
      <c r="C13" s="16">
        <v>1063</v>
      </c>
      <c r="D13" s="16">
        <f t="shared" si="0"/>
        <v>2193</v>
      </c>
      <c r="F13" s="13" t="s">
        <v>32</v>
      </c>
      <c r="G13" s="13">
        <v>426</v>
      </c>
    </row>
    <row r="14" spans="1:7" x14ac:dyDescent="0.2">
      <c r="A14" s="15" t="s">
        <v>17</v>
      </c>
      <c r="B14" s="16">
        <v>1120</v>
      </c>
      <c r="C14" s="16">
        <v>1048</v>
      </c>
      <c r="D14" s="16">
        <f t="shared" si="0"/>
        <v>2168</v>
      </c>
      <c r="F14" s="13" t="s">
        <v>33</v>
      </c>
      <c r="G14" s="13">
        <v>122</v>
      </c>
    </row>
    <row r="15" spans="1:7" x14ac:dyDescent="0.2">
      <c r="A15" s="15" t="s">
        <v>18</v>
      </c>
      <c r="B15" s="16">
        <v>1098</v>
      </c>
      <c r="C15" s="16">
        <v>1003</v>
      </c>
      <c r="D15" s="16">
        <f t="shared" si="0"/>
        <v>2101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992</v>
      </c>
      <c r="C16" s="16">
        <v>896</v>
      </c>
      <c r="D16" s="16">
        <f t="shared" si="0"/>
        <v>1888</v>
      </c>
      <c r="F16" s="17" t="s">
        <v>31</v>
      </c>
      <c r="G16" s="18">
        <f>SUM(G13:G15)</f>
        <v>560</v>
      </c>
    </row>
    <row r="17" spans="1:4" x14ac:dyDescent="0.2">
      <c r="A17" s="15" t="s">
        <v>20</v>
      </c>
      <c r="B17" s="16">
        <v>866</v>
      </c>
      <c r="C17" s="16">
        <v>784</v>
      </c>
      <c r="D17" s="16">
        <f t="shared" si="0"/>
        <v>1650</v>
      </c>
    </row>
    <row r="18" spans="1:4" x14ac:dyDescent="0.2">
      <c r="A18" s="15" t="s">
        <v>21</v>
      </c>
      <c r="B18" s="16">
        <v>734</v>
      </c>
      <c r="C18" s="16">
        <v>619</v>
      </c>
      <c r="D18" s="16">
        <f t="shared" si="0"/>
        <v>1353</v>
      </c>
    </row>
    <row r="19" spans="1:4" x14ac:dyDescent="0.2">
      <c r="A19" s="15" t="s">
        <v>22</v>
      </c>
      <c r="B19" s="16">
        <v>641</v>
      </c>
      <c r="C19" s="16">
        <v>618</v>
      </c>
      <c r="D19" s="16">
        <f t="shared" si="0"/>
        <v>1259</v>
      </c>
    </row>
    <row r="20" spans="1:4" x14ac:dyDescent="0.2">
      <c r="A20" s="15" t="s">
        <v>23</v>
      </c>
      <c r="B20" s="16">
        <v>820</v>
      </c>
      <c r="C20" s="16">
        <v>732</v>
      </c>
      <c r="D20" s="16">
        <f t="shared" si="0"/>
        <v>1552</v>
      </c>
    </row>
    <row r="21" spans="1:4" x14ac:dyDescent="0.2">
      <c r="A21" s="15" t="s">
        <v>24</v>
      </c>
      <c r="B21" s="16">
        <v>705</v>
      </c>
      <c r="C21" s="16">
        <v>710</v>
      </c>
      <c r="D21" s="16">
        <f t="shared" si="0"/>
        <v>1415</v>
      </c>
    </row>
    <row r="22" spans="1:4" x14ac:dyDescent="0.2">
      <c r="A22" s="15" t="s">
        <v>26</v>
      </c>
      <c r="B22" s="16">
        <v>632</v>
      </c>
      <c r="C22" s="16">
        <v>611</v>
      </c>
      <c r="D22" s="16">
        <f t="shared" si="0"/>
        <v>1243</v>
      </c>
    </row>
    <row r="23" spans="1:4" x14ac:dyDescent="0.2">
      <c r="A23" s="15" t="s">
        <v>27</v>
      </c>
      <c r="B23" s="16">
        <v>529</v>
      </c>
      <c r="C23" s="16">
        <v>570</v>
      </c>
      <c r="D23" s="16">
        <f t="shared" si="0"/>
        <v>1099</v>
      </c>
    </row>
    <row r="24" spans="1:4" x14ac:dyDescent="0.2">
      <c r="A24" s="15" t="s">
        <v>31</v>
      </c>
      <c r="B24" s="16">
        <f>SUM(B5:B23)</f>
        <v>17228</v>
      </c>
      <c r="C24" s="16">
        <f>SUM(C5:C23)</f>
        <v>19104</v>
      </c>
      <c r="D24" s="16">
        <f t="shared" si="0"/>
        <v>36332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abSelected="1"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2.75" customHeight="1" x14ac:dyDescent="0.2">
      <c r="A1" s="1" t="s">
        <v>57</v>
      </c>
    </row>
    <row r="2" spans="1:7" ht="17.25" customHeight="1" x14ac:dyDescent="0.2">
      <c r="A2" s="29" t="s">
        <v>1</v>
      </c>
      <c r="B2" s="29"/>
      <c r="C2" s="29"/>
      <c r="D2" s="29"/>
      <c r="E2" s="29"/>
      <c r="F2" s="29"/>
      <c r="G2" s="29"/>
    </row>
    <row r="3" spans="1:7" s="6" customFormat="1" ht="20.65" customHeight="1" x14ac:dyDescent="0.2">
      <c r="A3" s="21" t="s">
        <v>2</v>
      </c>
      <c r="B3" s="4"/>
      <c r="C3" s="25" t="s">
        <v>3</v>
      </c>
      <c r="D3" s="25"/>
      <c r="E3" s="20" t="s">
        <v>4</v>
      </c>
      <c r="F3" s="4"/>
      <c r="G3" s="20" t="s">
        <v>5</v>
      </c>
    </row>
    <row r="4" spans="1:7" s="6" customFormat="1" ht="20.65" customHeight="1" x14ac:dyDescent="0.2">
      <c r="A4" s="7">
        <f>'3月表'!B5</f>
        <v>163</v>
      </c>
      <c r="B4" s="8"/>
      <c r="C4" s="5" t="s">
        <v>6</v>
      </c>
      <c r="D4" s="30" t="s">
        <v>7</v>
      </c>
      <c r="E4" s="9">
        <f t="shared" ref="E4:E23" si="0">A4+G4</f>
        <v>730</v>
      </c>
      <c r="F4" s="8"/>
      <c r="G4" s="9">
        <f>'3月表'!C5</f>
        <v>567</v>
      </c>
    </row>
    <row r="5" spans="1:7" s="6" customFormat="1" ht="20.65" customHeight="1" x14ac:dyDescent="0.2">
      <c r="A5" s="7">
        <f>'3月表'!B6</f>
        <v>425</v>
      </c>
      <c r="B5" s="8"/>
      <c r="C5" s="5" t="s">
        <v>8</v>
      </c>
      <c r="D5" s="30"/>
      <c r="E5" s="9">
        <f t="shared" si="0"/>
        <v>1383</v>
      </c>
      <c r="F5" s="8"/>
      <c r="G5" s="9">
        <f>'3月表'!C6</f>
        <v>958</v>
      </c>
    </row>
    <row r="6" spans="1:7" s="6" customFormat="1" ht="20.65" customHeight="1" x14ac:dyDescent="0.2">
      <c r="A6" s="7">
        <f>'3月表'!B7</f>
        <v>870</v>
      </c>
      <c r="B6" s="8"/>
      <c r="C6" s="5" t="s">
        <v>9</v>
      </c>
      <c r="D6" s="30"/>
      <c r="E6" s="9">
        <f t="shared" si="0"/>
        <v>2317</v>
      </c>
      <c r="F6" s="8"/>
      <c r="G6" s="9">
        <f>'3月表'!C7</f>
        <v>1447</v>
      </c>
    </row>
    <row r="7" spans="1:7" s="6" customFormat="1" ht="20.65" customHeight="1" x14ac:dyDescent="0.2">
      <c r="A7" s="7">
        <f>'3月表'!B8</f>
        <v>1127</v>
      </c>
      <c r="B7" s="8"/>
      <c r="C7" s="5" t="s">
        <v>10</v>
      </c>
      <c r="D7" s="30"/>
      <c r="E7" s="9">
        <f t="shared" si="0"/>
        <v>2716</v>
      </c>
      <c r="F7" s="8"/>
      <c r="G7" s="9">
        <f>'3月表'!C8</f>
        <v>1589</v>
      </c>
    </row>
    <row r="8" spans="1:7" s="6" customFormat="1" ht="20.65" customHeight="1" x14ac:dyDescent="0.2">
      <c r="A8" s="7">
        <f>'3月表'!B9</f>
        <v>1275</v>
      </c>
      <c r="B8" s="8"/>
      <c r="C8" s="5" t="s">
        <v>11</v>
      </c>
      <c r="D8" s="30"/>
      <c r="E8" s="9">
        <f t="shared" si="0"/>
        <v>2903</v>
      </c>
      <c r="F8" s="8"/>
      <c r="G8" s="9">
        <f>'3月表'!C9</f>
        <v>1628</v>
      </c>
    </row>
    <row r="9" spans="1:7" s="6" customFormat="1" ht="20.65" customHeight="1" x14ac:dyDescent="0.2">
      <c r="A9" s="7">
        <f>'3月表'!B10</f>
        <v>1322</v>
      </c>
      <c r="B9" s="8"/>
      <c r="C9" s="5" t="s">
        <v>12</v>
      </c>
      <c r="D9" s="30"/>
      <c r="E9" s="9">
        <f t="shared" si="0"/>
        <v>2850</v>
      </c>
      <c r="F9" s="8"/>
      <c r="G9" s="9">
        <f>'3月表'!C10</f>
        <v>1528</v>
      </c>
    </row>
    <row r="10" spans="1:7" s="6" customFormat="1" ht="20.65" customHeight="1" x14ac:dyDescent="0.2">
      <c r="A10" s="7">
        <f>'3月表'!B11</f>
        <v>1596</v>
      </c>
      <c r="B10" s="8"/>
      <c r="C10" s="5" t="s">
        <v>13</v>
      </c>
      <c r="D10" s="30" t="s">
        <v>14</v>
      </c>
      <c r="E10" s="9">
        <f t="shared" si="0"/>
        <v>3169</v>
      </c>
      <c r="F10" s="8"/>
      <c r="G10" s="9">
        <f>'3月表'!C11</f>
        <v>1573</v>
      </c>
    </row>
    <row r="11" spans="1:7" s="6" customFormat="1" ht="20.65" customHeight="1" x14ac:dyDescent="0.2">
      <c r="A11" s="7">
        <f>'3月表'!B12</f>
        <v>1167</v>
      </c>
      <c r="B11" s="8"/>
      <c r="C11" s="5" t="s">
        <v>15</v>
      </c>
      <c r="D11" s="30"/>
      <c r="E11" s="9">
        <f t="shared" si="0"/>
        <v>2297</v>
      </c>
      <c r="F11" s="8"/>
      <c r="G11" s="9">
        <f>'3月表'!C12</f>
        <v>1130</v>
      </c>
    </row>
    <row r="12" spans="1:7" s="6" customFormat="1" ht="20.65" customHeight="1" x14ac:dyDescent="0.2">
      <c r="A12" s="7">
        <f>'3月表'!B13</f>
        <v>1129</v>
      </c>
      <c r="B12" s="8"/>
      <c r="C12" s="5" t="s">
        <v>16</v>
      </c>
      <c r="D12" s="30"/>
      <c r="E12" s="9">
        <f t="shared" si="0"/>
        <v>2194</v>
      </c>
      <c r="F12" s="8"/>
      <c r="G12" s="9">
        <f>'3月表'!C13</f>
        <v>1065</v>
      </c>
    </row>
    <row r="13" spans="1:7" s="6" customFormat="1" ht="20.65" customHeight="1" x14ac:dyDescent="0.2">
      <c r="A13" s="7">
        <f>'3月表'!B14</f>
        <v>1107</v>
      </c>
      <c r="B13" s="8"/>
      <c r="C13" s="5" t="s">
        <v>17</v>
      </c>
      <c r="D13" s="30"/>
      <c r="E13" s="9">
        <f t="shared" si="0"/>
        <v>2161</v>
      </c>
      <c r="F13" s="8"/>
      <c r="G13" s="9">
        <f>'3月表'!C14</f>
        <v>1054</v>
      </c>
    </row>
    <row r="14" spans="1:7" s="6" customFormat="1" ht="20.65" customHeight="1" x14ac:dyDescent="0.2">
      <c r="A14" s="7">
        <f>'3月表'!B15</f>
        <v>1093</v>
      </c>
      <c r="B14" s="8"/>
      <c r="C14" s="5" t="s">
        <v>18</v>
      </c>
      <c r="D14" s="30"/>
      <c r="E14" s="9">
        <f t="shared" si="0"/>
        <v>2076</v>
      </c>
      <c r="F14" s="8"/>
      <c r="G14" s="9">
        <f>'3月表'!C15</f>
        <v>983</v>
      </c>
    </row>
    <row r="15" spans="1:7" s="6" customFormat="1" ht="20.65" customHeight="1" x14ac:dyDescent="0.2">
      <c r="A15" s="7">
        <f>'3月表'!B16</f>
        <v>968</v>
      </c>
      <c r="B15" s="8"/>
      <c r="C15" s="5" t="s">
        <v>19</v>
      </c>
      <c r="D15" s="30"/>
      <c r="E15" s="9">
        <f t="shared" si="0"/>
        <v>1851</v>
      </c>
      <c r="F15" s="8"/>
      <c r="G15" s="9">
        <f>'3月表'!C16</f>
        <v>883</v>
      </c>
    </row>
    <row r="16" spans="1:7" s="6" customFormat="1" ht="20.65" customHeight="1" x14ac:dyDescent="0.2">
      <c r="A16" s="7">
        <f>'3月表'!B17</f>
        <v>855</v>
      </c>
      <c r="B16" s="8"/>
      <c r="C16" s="5" t="s">
        <v>20</v>
      </c>
      <c r="D16" s="30"/>
      <c r="E16" s="9">
        <f t="shared" si="0"/>
        <v>1631</v>
      </c>
      <c r="F16" s="8"/>
      <c r="G16" s="9">
        <f>'3月表'!C17</f>
        <v>776</v>
      </c>
    </row>
    <row r="17" spans="1:7" s="6" customFormat="1" ht="20.65" customHeight="1" x14ac:dyDescent="0.2">
      <c r="A17" s="7">
        <f>'3月表'!B18</f>
        <v>718</v>
      </c>
      <c r="B17" s="8"/>
      <c r="C17" s="5" t="s">
        <v>21</v>
      </c>
      <c r="D17" s="30"/>
      <c r="E17" s="9">
        <f t="shared" si="0"/>
        <v>1335</v>
      </c>
      <c r="F17" s="8"/>
      <c r="G17" s="9">
        <f>'3月表'!C18</f>
        <v>617</v>
      </c>
    </row>
    <row r="18" spans="1:7" s="6" customFormat="1" ht="20.65" customHeight="1" x14ac:dyDescent="0.2">
      <c r="A18" s="7">
        <f>'3月表'!B19</f>
        <v>639</v>
      </c>
      <c r="B18" s="8"/>
      <c r="C18" s="5" t="s">
        <v>22</v>
      </c>
      <c r="D18" s="30"/>
      <c r="E18" s="9">
        <f t="shared" si="0"/>
        <v>1249</v>
      </c>
      <c r="F18" s="8"/>
      <c r="G18" s="9">
        <f>'3月表'!C19</f>
        <v>610</v>
      </c>
    </row>
    <row r="19" spans="1:7" s="6" customFormat="1" ht="20.65" customHeight="1" x14ac:dyDescent="0.2">
      <c r="A19" s="7">
        <f>'3月表'!B20</f>
        <v>790</v>
      </c>
      <c r="B19" s="8"/>
      <c r="C19" s="5" t="s">
        <v>23</v>
      </c>
      <c r="D19" s="30"/>
      <c r="E19" s="9">
        <f t="shared" si="0"/>
        <v>1503</v>
      </c>
      <c r="F19" s="8"/>
      <c r="G19" s="9">
        <f>'3月表'!C20</f>
        <v>713</v>
      </c>
    </row>
    <row r="20" spans="1:7" s="6" customFormat="1" ht="20.65" customHeight="1" x14ac:dyDescent="0.2">
      <c r="A20" s="7">
        <f>'3月表'!B21</f>
        <v>692</v>
      </c>
      <c r="B20" s="8"/>
      <c r="C20" s="5" t="s">
        <v>24</v>
      </c>
      <c r="D20" s="30" t="s">
        <v>25</v>
      </c>
      <c r="E20" s="9">
        <f t="shared" si="0"/>
        <v>1393</v>
      </c>
      <c r="F20" s="8"/>
      <c r="G20" s="9">
        <f>'3月表'!C21</f>
        <v>701</v>
      </c>
    </row>
    <row r="21" spans="1:7" s="6" customFormat="1" ht="20.65" customHeight="1" x14ac:dyDescent="0.2">
      <c r="A21" s="7">
        <f>'3月表'!B22</f>
        <v>634</v>
      </c>
      <c r="B21" s="8"/>
      <c r="C21" s="5" t="s">
        <v>26</v>
      </c>
      <c r="D21" s="30"/>
      <c r="E21" s="9">
        <f t="shared" si="0"/>
        <v>1231</v>
      </c>
      <c r="F21" s="8"/>
      <c r="G21" s="9">
        <f>'3月表'!C22</f>
        <v>597</v>
      </c>
    </row>
    <row r="22" spans="1:7" s="6" customFormat="1" ht="20.65" customHeight="1" x14ac:dyDescent="0.2">
      <c r="A22" s="7">
        <f>'3月表'!B23</f>
        <v>515</v>
      </c>
      <c r="B22" s="8"/>
      <c r="C22" s="5" t="s">
        <v>46</v>
      </c>
      <c r="D22" s="30"/>
      <c r="E22" s="9">
        <f t="shared" si="0"/>
        <v>1089</v>
      </c>
      <c r="F22" s="8"/>
      <c r="G22" s="9">
        <f>'3月表'!C23</f>
        <v>574</v>
      </c>
    </row>
    <row r="23" spans="1:7" s="6" customFormat="1" ht="26.25" customHeight="1" x14ac:dyDescent="0.2">
      <c r="A23" s="7">
        <f>SUM(A4:A22)</f>
        <v>17085</v>
      </c>
      <c r="B23" s="10"/>
      <c r="C23" s="28" t="s">
        <v>28</v>
      </c>
      <c r="D23" s="28"/>
      <c r="E23" s="9">
        <f t="shared" si="0"/>
        <v>36078</v>
      </c>
      <c r="F23" s="10"/>
      <c r="G23" s="9">
        <f>SUM(G4:G22)</f>
        <v>18993</v>
      </c>
    </row>
    <row r="24" spans="1:7" s="6" customFormat="1" ht="3" customHeight="1" x14ac:dyDescent="0.2"/>
    <row r="25" spans="1:7" x14ac:dyDescent="0.2">
      <c r="F25" s="2" t="s">
        <v>56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G16" sqref="G1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e">
        <f>#REF!</f>
        <v>#REF!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163</v>
      </c>
      <c r="C5" s="16">
        <f>G16</f>
        <v>567</v>
      </c>
      <c r="D5" s="16">
        <f t="shared" ref="D5:D24" si="0">B5+C5</f>
        <v>730</v>
      </c>
      <c r="F5" s="13" t="s">
        <v>2</v>
      </c>
    </row>
    <row r="6" spans="1:7" x14ac:dyDescent="0.2">
      <c r="A6" s="15" t="s">
        <v>8</v>
      </c>
      <c r="B6" s="16">
        <v>425</v>
      </c>
      <c r="C6" s="16">
        <v>958</v>
      </c>
      <c r="D6" s="16">
        <f t="shared" si="0"/>
        <v>1383</v>
      </c>
      <c r="F6" s="13" t="s">
        <v>32</v>
      </c>
      <c r="G6" s="13">
        <v>140</v>
      </c>
    </row>
    <row r="7" spans="1:7" x14ac:dyDescent="0.2">
      <c r="A7" s="15" t="s">
        <v>9</v>
      </c>
      <c r="B7" s="16">
        <v>870</v>
      </c>
      <c r="C7" s="16">
        <v>1447</v>
      </c>
      <c r="D7" s="16">
        <f t="shared" si="0"/>
        <v>2317</v>
      </c>
      <c r="F7" s="13" t="s">
        <v>33</v>
      </c>
      <c r="G7" s="13">
        <v>19</v>
      </c>
    </row>
    <row r="8" spans="1:7" x14ac:dyDescent="0.2">
      <c r="A8" s="15" t="s">
        <v>10</v>
      </c>
      <c r="B8" s="16">
        <v>1127</v>
      </c>
      <c r="C8" s="16">
        <v>1589</v>
      </c>
      <c r="D8" s="16">
        <f t="shared" si="0"/>
        <v>2716</v>
      </c>
      <c r="F8" s="13" t="s">
        <v>34</v>
      </c>
      <c r="G8" s="13">
        <v>4</v>
      </c>
    </row>
    <row r="9" spans="1:7" x14ac:dyDescent="0.2">
      <c r="A9" s="15" t="s">
        <v>11</v>
      </c>
      <c r="B9" s="16">
        <v>1275</v>
      </c>
      <c r="C9" s="16">
        <v>1628</v>
      </c>
      <c r="D9" s="16">
        <f t="shared" si="0"/>
        <v>2903</v>
      </c>
      <c r="F9" s="17" t="s">
        <v>31</v>
      </c>
      <c r="G9" s="18">
        <f>SUM(G6:G8)</f>
        <v>163</v>
      </c>
    </row>
    <row r="10" spans="1:7" x14ac:dyDescent="0.2">
      <c r="A10" s="15" t="s">
        <v>12</v>
      </c>
      <c r="B10" s="16">
        <v>1322</v>
      </c>
      <c r="C10" s="16">
        <v>1528</v>
      </c>
      <c r="D10" s="16">
        <f t="shared" si="0"/>
        <v>2850</v>
      </c>
    </row>
    <row r="11" spans="1:7" x14ac:dyDescent="0.2">
      <c r="A11" s="15" t="s">
        <v>13</v>
      </c>
      <c r="B11" s="16">
        <v>1596</v>
      </c>
      <c r="C11" s="16">
        <v>1573</v>
      </c>
      <c r="D11" s="16">
        <f t="shared" si="0"/>
        <v>3169</v>
      </c>
    </row>
    <row r="12" spans="1:7" x14ac:dyDescent="0.2">
      <c r="A12" s="15" t="s">
        <v>15</v>
      </c>
      <c r="B12" s="16">
        <v>1167</v>
      </c>
      <c r="C12" s="16">
        <v>1130</v>
      </c>
      <c r="D12" s="16">
        <f t="shared" si="0"/>
        <v>2297</v>
      </c>
      <c r="F12" s="13" t="s">
        <v>5</v>
      </c>
    </row>
    <row r="13" spans="1:7" x14ac:dyDescent="0.2">
      <c r="A13" s="15" t="s">
        <v>16</v>
      </c>
      <c r="B13" s="16">
        <v>1129</v>
      </c>
      <c r="C13" s="16">
        <v>1065</v>
      </c>
      <c r="D13" s="16">
        <f t="shared" si="0"/>
        <v>2194</v>
      </c>
      <c r="F13" s="13" t="s">
        <v>32</v>
      </c>
      <c r="G13" s="13">
        <v>435</v>
      </c>
    </row>
    <row r="14" spans="1:7" x14ac:dyDescent="0.2">
      <c r="A14" s="15" t="s">
        <v>17</v>
      </c>
      <c r="B14" s="16">
        <v>1107</v>
      </c>
      <c r="C14" s="16">
        <v>1054</v>
      </c>
      <c r="D14" s="16">
        <f t="shared" si="0"/>
        <v>2161</v>
      </c>
      <c r="F14" s="13" t="s">
        <v>33</v>
      </c>
      <c r="G14" s="13">
        <v>120</v>
      </c>
    </row>
    <row r="15" spans="1:7" x14ac:dyDescent="0.2">
      <c r="A15" s="15" t="s">
        <v>18</v>
      </c>
      <c r="B15" s="16">
        <v>1093</v>
      </c>
      <c r="C15" s="16">
        <v>983</v>
      </c>
      <c r="D15" s="16">
        <f t="shared" si="0"/>
        <v>2076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968</v>
      </c>
      <c r="C16" s="16">
        <v>883</v>
      </c>
      <c r="D16" s="16">
        <f t="shared" si="0"/>
        <v>1851</v>
      </c>
      <c r="F16" s="17" t="s">
        <v>31</v>
      </c>
      <c r="G16" s="18">
        <f>SUM(G13:G15)</f>
        <v>567</v>
      </c>
    </row>
    <row r="17" spans="1:4" x14ac:dyDescent="0.2">
      <c r="A17" s="15" t="s">
        <v>20</v>
      </c>
      <c r="B17" s="16">
        <v>855</v>
      </c>
      <c r="C17" s="16">
        <v>776</v>
      </c>
      <c r="D17" s="16">
        <f t="shared" si="0"/>
        <v>1631</v>
      </c>
    </row>
    <row r="18" spans="1:4" x14ac:dyDescent="0.2">
      <c r="A18" s="15" t="s">
        <v>21</v>
      </c>
      <c r="B18" s="16">
        <v>718</v>
      </c>
      <c r="C18" s="16">
        <v>617</v>
      </c>
      <c r="D18" s="16">
        <f t="shared" si="0"/>
        <v>1335</v>
      </c>
    </row>
    <row r="19" spans="1:4" x14ac:dyDescent="0.2">
      <c r="A19" s="15" t="s">
        <v>22</v>
      </c>
      <c r="B19" s="16">
        <v>639</v>
      </c>
      <c r="C19" s="16">
        <v>610</v>
      </c>
      <c r="D19" s="16">
        <f t="shared" si="0"/>
        <v>1249</v>
      </c>
    </row>
    <row r="20" spans="1:4" x14ac:dyDescent="0.2">
      <c r="A20" s="15" t="s">
        <v>23</v>
      </c>
      <c r="B20" s="16">
        <v>790</v>
      </c>
      <c r="C20" s="16">
        <v>713</v>
      </c>
      <c r="D20" s="16">
        <f t="shared" si="0"/>
        <v>1503</v>
      </c>
    </row>
    <row r="21" spans="1:4" x14ac:dyDescent="0.2">
      <c r="A21" s="15" t="s">
        <v>24</v>
      </c>
      <c r="B21" s="16">
        <v>692</v>
      </c>
      <c r="C21" s="16">
        <v>701</v>
      </c>
      <c r="D21" s="16">
        <f t="shared" si="0"/>
        <v>1393</v>
      </c>
    </row>
    <row r="22" spans="1:4" x14ac:dyDescent="0.2">
      <c r="A22" s="15" t="s">
        <v>26</v>
      </c>
      <c r="B22" s="16">
        <v>634</v>
      </c>
      <c r="C22" s="16">
        <v>597</v>
      </c>
      <c r="D22" s="16">
        <f t="shared" si="0"/>
        <v>1231</v>
      </c>
    </row>
    <row r="23" spans="1:4" x14ac:dyDescent="0.2">
      <c r="A23" s="15" t="s">
        <v>27</v>
      </c>
      <c r="B23" s="16">
        <v>515</v>
      </c>
      <c r="C23" s="16">
        <v>574</v>
      </c>
      <c r="D23" s="16">
        <f t="shared" si="0"/>
        <v>1089</v>
      </c>
    </row>
    <row r="24" spans="1:4" x14ac:dyDescent="0.2">
      <c r="A24" s="15" t="s">
        <v>31</v>
      </c>
      <c r="B24" s="16">
        <f>SUM(B5:B23)</f>
        <v>17085</v>
      </c>
      <c r="C24" s="16">
        <f>SUM(C5:C23)</f>
        <v>18993</v>
      </c>
      <c r="D24" s="16">
        <f t="shared" si="0"/>
        <v>36078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35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'5月表'!B5</f>
        <v>157</v>
      </c>
      <c r="B4" s="8"/>
      <c r="C4" s="5" t="s">
        <v>6</v>
      </c>
      <c r="D4" s="24" t="s">
        <v>7</v>
      </c>
      <c r="E4" s="9">
        <f t="shared" ref="E4:E23" si="0">A4+G4</f>
        <v>695</v>
      </c>
      <c r="F4" s="8"/>
      <c r="G4" s="9">
        <f>'5月表'!C5</f>
        <v>538</v>
      </c>
    </row>
    <row r="5" spans="1:7" s="6" customFormat="1" ht="20.65" customHeight="1" x14ac:dyDescent="0.2">
      <c r="A5" s="7">
        <f>'5月表'!B6</f>
        <v>421</v>
      </c>
      <c r="B5" s="8"/>
      <c r="C5" s="5" t="s">
        <v>8</v>
      </c>
      <c r="D5" s="24"/>
      <c r="E5" s="9">
        <f t="shared" si="0"/>
        <v>1399</v>
      </c>
      <c r="F5" s="8"/>
      <c r="G5" s="9">
        <f>'5月表'!C6</f>
        <v>978</v>
      </c>
    </row>
    <row r="6" spans="1:7" s="6" customFormat="1" ht="20.65" customHeight="1" x14ac:dyDescent="0.2">
      <c r="A6" s="7">
        <f>'5月表'!B7</f>
        <v>852</v>
      </c>
      <c r="B6" s="8"/>
      <c r="C6" s="5" t="s">
        <v>9</v>
      </c>
      <c r="D6" s="24"/>
      <c r="E6" s="9">
        <f t="shared" si="0"/>
        <v>2269</v>
      </c>
      <c r="F6" s="8"/>
      <c r="G6" s="9">
        <f>'5月表'!C7</f>
        <v>1417</v>
      </c>
    </row>
    <row r="7" spans="1:7" s="6" customFormat="1" ht="20.65" customHeight="1" x14ac:dyDescent="0.2">
      <c r="A7" s="7">
        <f>'5月表'!B8</f>
        <v>1163</v>
      </c>
      <c r="B7" s="8"/>
      <c r="C7" s="5" t="s">
        <v>10</v>
      </c>
      <c r="D7" s="24"/>
      <c r="E7" s="9">
        <f t="shared" si="0"/>
        <v>2799</v>
      </c>
      <c r="F7" s="8"/>
      <c r="G7" s="9">
        <f>'5月表'!C8</f>
        <v>1636</v>
      </c>
    </row>
    <row r="8" spans="1:7" s="6" customFormat="1" ht="20.65" customHeight="1" x14ac:dyDescent="0.2">
      <c r="A8" s="7">
        <f>'5月表'!B9</f>
        <v>1329</v>
      </c>
      <c r="B8" s="8"/>
      <c r="C8" s="5" t="s">
        <v>11</v>
      </c>
      <c r="D8" s="24"/>
      <c r="E8" s="9">
        <f t="shared" si="0"/>
        <v>2996</v>
      </c>
      <c r="F8" s="8"/>
      <c r="G8" s="9">
        <f>'5月表'!C9</f>
        <v>1667</v>
      </c>
    </row>
    <row r="9" spans="1:7" s="6" customFormat="1" ht="20.65" customHeight="1" x14ac:dyDescent="0.2">
      <c r="A9" s="7">
        <f>'5月表'!B10</f>
        <v>1258</v>
      </c>
      <c r="B9" s="8"/>
      <c r="C9" s="5" t="s">
        <v>12</v>
      </c>
      <c r="D9" s="24"/>
      <c r="E9" s="9">
        <f t="shared" si="0"/>
        <v>2730</v>
      </c>
      <c r="F9" s="8"/>
      <c r="G9" s="9">
        <f>'5月表'!C10</f>
        <v>1472</v>
      </c>
    </row>
    <row r="10" spans="1:7" s="6" customFormat="1" ht="20.65" customHeight="1" x14ac:dyDescent="0.2">
      <c r="A10" s="7">
        <f>'5月表'!B11</f>
        <v>1625</v>
      </c>
      <c r="B10" s="8"/>
      <c r="C10" s="5" t="s">
        <v>13</v>
      </c>
      <c r="D10" s="24" t="s">
        <v>14</v>
      </c>
      <c r="E10" s="9">
        <f t="shared" si="0"/>
        <v>3280</v>
      </c>
      <c r="F10" s="8"/>
      <c r="G10" s="9">
        <f>'5月表'!C11</f>
        <v>1655</v>
      </c>
    </row>
    <row r="11" spans="1:7" s="6" customFormat="1" ht="20.65" customHeight="1" x14ac:dyDescent="0.2">
      <c r="A11" s="7">
        <f>'5月表'!B12</f>
        <v>1247</v>
      </c>
      <c r="B11" s="8"/>
      <c r="C11" s="5" t="s">
        <v>15</v>
      </c>
      <c r="D11" s="24"/>
      <c r="E11" s="9">
        <f t="shared" si="0"/>
        <v>2453</v>
      </c>
      <c r="F11" s="8"/>
      <c r="G11" s="9">
        <f>'5月表'!C12</f>
        <v>1206</v>
      </c>
    </row>
    <row r="12" spans="1:7" s="6" customFormat="1" ht="20.65" customHeight="1" x14ac:dyDescent="0.2">
      <c r="A12" s="7">
        <f>'5月表'!B13</f>
        <v>1118</v>
      </c>
      <c r="B12" s="8"/>
      <c r="C12" s="5" t="s">
        <v>16</v>
      </c>
      <c r="D12" s="24"/>
      <c r="E12" s="9">
        <f t="shared" si="0"/>
        <v>2169</v>
      </c>
      <c r="F12" s="8"/>
      <c r="G12" s="9">
        <f>'5月表'!C13</f>
        <v>1051</v>
      </c>
    </row>
    <row r="13" spans="1:7" s="6" customFormat="1" ht="20.65" customHeight="1" x14ac:dyDescent="0.2">
      <c r="A13" s="7">
        <f>'5月表'!B14</f>
        <v>1130</v>
      </c>
      <c r="B13" s="8"/>
      <c r="C13" s="5" t="s">
        <v>17</v>
      </c>
      <c r="D13" s="24"/>
      <c r="E13" s="9">
        <f t="shared" si="0"/>
        <v>2189</v>
      </c>
      <c r="F13" s="8"/>
      <c r="G13" s="9">
        <f>'5月表'!C14</f>
        <v>1059</v>
      </c>
    </row>
    <row r="14" spans="1:7" s="6" customFormat="1" ht="20.65" customHeight="1" x14ac:dyDescent="0.2">
      <c r="A14" s="7">
        <f>'5月表'!B15</f>
        <v>1084</v>
      </c>
      <c r="B14" s="8"/>
      <c r="C14" s="5" t="s">
        <v>18</v>
      </c>
      <c r="D14" s="24"/>
      <c r="E14" s="9">
        <f t="shared" si="0"/>
        <v>2081</v>
      </c>
      <c r="F14" s="8"/>
      <c r="G14" s="9">
        <f>'5月表'!C15</f>
        <v>997</v>
      </c>
    </row>
    <row r="15" spans="1:7" s="6" customFormat="1" ht="20.65" customHeight="1" x14ac:dyDescent="0.2">
      <c r="A15" s="7">
        <f>'5月表'!B16</f>
        <v>1027</v>
      </c>
      <c r="B15" s="8"/>
      <c r="C15" s="5" t="s">
        <v>19</v>
      </c>
      <c r="D15" s="24"/>
      <c r="E15" s="9">
        <f t="shared" si="0"/>
        <v>1971</v>
      </c>
      <c r="F15" s="8"/>
      <c r="G15" s="9">
        <f>'5月表'!C16</f>
        <v>944</v>
      </c>
    </row>
    <row r="16" spans="1:7" s="6" customFormat="1" ht="20.65" customHeight="1" x14ac:dyDescent="0.2">
      <c r="A16" s="7">
        <f>'5月表'!B17</f>
        <v>884</v>
      </c>
      <c r="B16" s="8"/>
      <c r="C16" s="5" t="s">
        <v>20</v>
      </c>
      <c r="D16" s="24"/>
      <c r="E16" s="9">
        <f t="shared" si="0"/>
        <v>1645</v>
      </c>
      <c r="F16" s="8"/>
      <c r="G16" s="9">
        <f>'5月表'!C17</f>
        <v>761</v>
      </c>
    </row>
    <row r="17" spans="1:7" s="6" customFormat="1" ht="20.65" customHeight="1" x14ac:dyDescent="0.2">
      <c r="A17" s="7">
        <f>'5月表'!B18</f>
        <v>749</v>
      </c>
      <c r="B17" s="8"/>
      <c r="C17" s="5" t="s">
        <v>21</v>
      </c>
      <c r="D17" s="24"/>
      <c r="E17" s="9">
        <f t="shared" si="0"/>
        <v>1400</v>
      </c>
      <c r="F17" s="8"/>
      <c r="G17" s="9">
        <f>'5月表'!C18</f>
        <v>651</v>
      </c>
    </row>
    <row r="18" spans="1:7" s="6" customFormat="1" ht="20.65" customHeight="1" x14ac:dyDescent="0.2">
      <c r="A18" s="7">
        <f>'5月表'!B19</f>
        <v>617</v>
      </c>
      <c r="B18" s="8"/>
      <c r="C18" s="5" t="s">
        <v>22</v>
      </c>
      <c r="D18" s="24"/>
      <c r="E18" s="9">
        <f t="shared" si="0"/>
        <v>1185</v>
      </c>
      <c r="F18" s="8"/>
      <c r="G18" s="9">
        <f>'5月表'!C19</f>
        <v>568</v>
      </c>
    </row>
    <row r="19" spans="1:7" s="6" customFormat="1" ht="20.65" customHeight="1" x14ac:dyDescent="0.2">
      <c r="A19" s="7">
        <f>'5月表'!B20</f>
        <v>805</v>
      </c>
      <c r="B19" s="8"/>
      <c r="C19" s="5" t="s">
        <v>23</v>
      </c>
      <c r="D19" s="24"/>
      <c r="E19" s="9">
        <f t="shared" si="0"/>
        <v>1537</v>
      </c>
      <c r="F19" s="8"/>
      <c r="G19" s="9">
        <f>'5月表'!C20</f>
        <v>732</v>
      </c>
    </row>
    <row r="20" spans="1:7" s="6" customFormat="1" ht="20.65" customHeight="1" x14ac:dyDescent="0.2">
      <c r="A20" s="7">
        <f>'5月表'!B21</f>
        <v>737</v>
      </c>
      <c r="B20" s="8"/>
      <c r="C20" s="5" t="s">
        <v>24</v>
      </c>
      <c r="D20" s="24" t="s">
        <v>25</v>
      </c>
      <c r="E20" s="9">
        <f t="shared" si="0"/>
        <v>1475</v>
      </c>
      <c r="F20" s="8"/>
      <c r="G20" s="9">
        <f>'5月表'!C21</f>
        <v>738</v>
      </c>
    </row>
    <row r="21" spans="1:7" s="6" customFormat="1" ht="20.65" customHeight="1" x14ac:dyDescent="0.2">
      <c r="A21" s="7">
        <f>'5月表'!B22</f>
        <v>615</v>
      </c>
      <c r="B21" s="8"/>
      <c r="C21" s="5" t="s">
        <v>26</v>
      </c>
      <c r="D21" s="24"/>
      <c r="E21" s="9">
        <f t="shared" si="0"/>
        <v>1208</v>
      </c>
      <c r="F21" s="8"/>
      <c r="G21" s="9">
        <f>'5月表'!C22</f>
        <v>593</v>
      </c>
    </row>
    <row r="22" spans="1:7" s="6" customFormat="1" ht="20.65" customHeight="1" x14ac:dyDescent="0.2">
      <c r="A22" s="7">
        <f>'5月表'!B23</f>
        <v>542</v>
      </c>
      <c r="B22" s="8"/>
      <c r="C22" s="5" t="s">
        <v>27</v>
      </c>
      <c r="D22" s="24"/>
      <c r="E22" s="9">
        <f t="shared" si="0"/>
        <v>1132</v>
      </c>
      <c r="F22" s="8"/>
      <c r="G22" s="9">
        <f>'5月表'!C23</f>
        <v>590</v>
      </c>
    </row>
    <row r="23" spans="1:7" s="6" customFormat="1" ht="35.1" customHeight="1" x14ac:dyDescent="0.2">
      <c r="A23" s="7">
        <f>SUM(A4:A22)</f>
        <v>17360</v>
      </c>
      <c r="B23" s="10"/>
      <c r="C23" s="23" t="s">
        <v>28</v>
      </c>
      <c r="D23" s="23"/>
      <c r="E23" s="9">
        <f t="shared" si="0"/>
        <v>36613</v>
      </c>
      <c r="F23" s="10"/>
      <c r="G23" s="9">
        <f>SUM(G4:G22)</f>
        <v>19253</v>
      </c>
    </row>
    <row r="24" spans="1:7" s="6" customFormat="1" ht="14.85" customHeight="1" x14ac:dyDescent="0.2">
      <c r="B24" s="11"/>
    </row>
    <row r="25" spans="1:7" x14ac:dyDescent="0.2">
      <c r="F25" s="2" t="s">
        <v>36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'5月'!A1</f>
        <v>平成26年5月末現在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157</v>
      </c>
      <c r="C5" s="16">
        <f>G16</f>
        <v>538</v>
      </c>
      <c r="D5" s="16">
        <f t="shared" ref="D5:D24" si="0">B5+C5</f>
        <v>695</v>
      </c>
      <c r="F5" s="13" t="s">
        <v>2</v>
      </c>
    </row>
    <row r="6" spans="1:7" x14ac:dyDescent="0.2">
      <c r="A6" s="15" t="s">
        <v>8</v>
      </c>
      <c r="B6" s="16">
        <v>421</v>
      </c>
      <c r="C6" s="16">
        <v>978</v>
      </c>
      <c r="D6" s="16">
        <f t="shared" si="0"/>
        <v>1399</v>
      </c>
      <c r="F6" s="13" t="s">
        <v>32</v>
      </c>
      <c r="G6" s="13">
        <v>130</v>
      </c>
    </row>
    <row r="7" spans="1:7" x14ac:dyDescent="0.2">
      <c r="A7" s="15" t="s">
        <v>9</v>
      </c>
      <c r="B7" s="16">
        <v>852</v>
      </c>
      <c r="C7" s="16">
        <v>1417</v>
      </c>
      <c r="D7" s="16">
        <f t="shared" si="0"/>
        <v>2269</v>
      </c>
      <c r="F7" s="13" t="s">
        <v>33</v>
      </c>
      <c r="G7" s="13">
        <v>26</v>
      </c>
    </row>
    <row r="8" spans="1:7" x14ac:dyDescent="0.2">
      <c r="A8" s="15" t="s">
        <v>10</v>
      </c>
      <c r="B8" s="16">
        <v>1163</v>
      </c>
      <c r="C8" s="16">
        <v>1636</v>
      </c>
      <c r="D8" s="16">
        <f t="shared" si="0"/>
        <v>2799</v>
      </c>
      <c r="F8" s="13" t="s">
        <v>34</v>
      </c>
      <c r="G8" s="13">
        <v>1</v>
      </c>
    </row>
    <row r="9" spans="1:7" x14ac:dyDescent="0.2">
      <c r="A9" s="15" t="s">
        <v>11</v>
      </c>
      <c r="B9" s="16">
        <v>1329</v>
      </c>
      <c r="C9" s="16">
        <v>1667</v>
      </c>
      <c r="D9" s="16">
        <f t="shared" si="0"/>
        <v>2996</v>
      </c>
      <c r="F9" s="17" t="s">
        <v>31</v>
      </c>
      <c r="G9" s="18">
        <f>SUM(G6:G8)</f>
        <v>157</v>
      </c>
    </row>
    <row r="10" spans="1:7" x14ac:dyDescent="0.2">
      <c r="A10" s="15" t="s">
        <v>12</v>
      </c>
      <c r="B10" s="16">
        <v>1258</v>
      </c>
      <c r="C10" s="16">
        <v>1472</v>
      </c>
      <c r="D10" s="16">
        <f t="shared" si="0"/>
        <v>2730</v>
      </c>
    </row>
    <row r="11" spans="1:7" x14ac:dyDescent="0.2">
      <c r="A11" s="15" t="s">
        <v>13</v>
      </c>
      <c r="B11" s="16">
        <v>1625</v>
      </c>
      <c r="C11" s="16">
        <v>1655</v>
      </c>
      <c r="D11" s="16">
        <f t="shared" si="0"/>
        <v>3280</v>
      </c>
    </row>
    <row r="12" spans="1:7" x14ac:dyDescent="0.2">
      <c r="A12" s="15" t="s">
        <v>15</v>
      </c>
      <c r="B12" s="16">
        <v>1247</v>
      </c>
      <c r="C12" s="16">
        <v>1206</v>
      </c>
      <c r="D12" s="16">
        <f t="shared" si="0"/>
        <v>2453</v>
      </c>
      <c r="F12" s="13" t="s">
        <v>5</v>
      </c>
    </row>
    <row r="13" spans="1:7" x14ac:dyDescent="0.2">
      <c r="A13" s="15" t="s">
        <v>16</v>
      </c>
      <c r="B13" s="16">
        <v>1118</v>
      </c>
      <c r="C13" s="16">
        <v>1051</v>
      </c>
      <c r="D13" s="16">
        <f t="shared" si="0"/>
        <v>2169</v>
      </c>
      <c r="F13" s="13" t="s">
        <v>32</v>
      </c>
      <c r="G13" s="13">
        <v>405</v>
      </c>
    </row>
    <row r="14" spans="1:7" x14ac:dyDescent="0.2">
      <c r="A14" s="15" t="s">
        <v>17</v>
      </c>
      <c r="B14" s="16">
        <v>1130</v>
      </c>
      <c r="C14" s="16">
        <v>1059</v>
      </c>
      <c r="D14" s="16">
        <f t="shared" si="0"/>
        <v>2189</v>
      </c>
      <c r="F14" s="13" t="s">
        <v>33</v>
      </c>
      <c r="G14" s="13">
        <v>121</v>
      </c>
    </row>
    <row r="15" spans="1:7" x14ac:dyDescent="0.2">
      <c r="A15" s="15" t="s">
        <v>18</v>
      </c>
      <c r="B15" s="16">
        <v>1084</v>
      </c>
      <c r="C15" s="16">
        <v>997</v>
      </c>
      <c r="D15" s="16">
        <f t="shared" si="0"/>
        <v>2081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1027</v>
      </c>
      <c r="C16" s="16">
        <v>944</v>
      </c>
      <c r="D16" s="16">
        <f t="shared" si="0"/>
        <v>1971</v>
      </c>
      <c r="F16" s="17" t="s">
        <v>31</v>
      </c>
      <c r="G16" s="18">
        <f>SUM(G13:G15)</f>
        <v>538</v>
      </c>
    </row>
    <row r="17" spans="1:4" x14ac:dyDescent="0.2">
      <c r="A17" s="15" t="s">
        <v>20</v>
      </c>
      <c r="B17" s="16">
        <v>884</v>
      </c>
      <c r="C17" s="16">
        <v>761</v>
      </c>
      <c r="D17" s="16">
        <f t="shared" si="0"/>
        <v>1645</v>
      </c>
    </row>
    <row r="18" spans="1:4" x14ac:dyDescent="0.2">
      <c r="A18" s="15" t="s">
        <v>21</v>
      </c>
      <c r="B18" s="16">
        <v>749</v>
      </c>
      <c r="C18" s="16">
        <v>651</v>
      </c>
      <c r="D18" s="16">
        <f t="shared" si="0"/>
        <v>1400</v>
      </c>
    </row>
    <row r="19" spans="1:4" x14ac:dyDescent="0.2">
      <c r="A19" s="15" t="s">
        <v>22</v>
      </c>
      <c r="B19" s="16">
        <v>617</v>
      </c>
      <c r="C19" s="16">
        <v>568</v>
      </c>
      <c r="D19" s="16">
        <f t="shared" si="0"/>
        <v>1185</v>
      </c>
    </row>
    <row r="20" spans="1:4" x14ac:dyDescent="0.2">
      <c r="A20" s="15" t="s">
        <v>23</v>
      </c>
      <c r="B20" s="16">
        <v>805</v>
      </c>
      <c r="C20" s="16">
        <v>732</v>
      </c>
      <c r="D20" s="16">
        <f t="shared" si="0"/>
        <v>1537</v>
      </c>
    </row>
    <row r="21" spans="1:4" x14ac:dyDescent="0.2">
      <c r="A21" s="15" t="s">
        <v>24</v>
      </c>
      <c r="B21" s="16">
        <v>737</v>
      </c>
      <c r="C21" s="16">
        <v>738</v>
      </c>
      <c r="D21" s="16">
        <f t="shared" si="0"/>
        <v>1475</v>
      </c>
    </row>
    <row r="22" spans="1:4" x14ac:dyDescent="0.2">
      <c r="A22" s="15" t="s">
        <v>26</v>
      </c>
      <c r="B22" s="16">
        <v>615</v>
      </c>
      <c r="C22" s="16">
        <v>593</v>
      </c>
      <c r="D22" s="16">
        <f t="shared" si="0"/>
        <v>1208</v>
      </c>
    </row>
    <row r="23" spans="1:4" x14ac:dyDescent="0.2">
      <c r="A23" s="15" t="s">
        <v>27</v>
      </c>
      <c r="B23" s="16">
        <v>542</v>
      </c>
      <c r="C23" s="16">
        <v>590</v>
      </c>
      <c r="D23" s="16">
        <f t="shared" si="0"/>
        <v>1132</v>
      </c>
    </row>
    <row r="24" spans="1:4" x14ac:dyDescent="0.2">
      <c r="A24" s="15" t="s">
        <v>31</v>
      </c>
      <c r="B24" s="16">
        <f>SUM(B5:B23)</f>
        <v>17360</v>
      </c>
      <c r="C24" s="16">
        <f>SUM(C5:C23)</f>
        <v>19253</v>
      </c>
      <c r="D24" s="16">
        <f t="shared" si="0"/>
        <v>36613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37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'6月表'!B5</f>
        <v>155</v>
      </c>
      <c r="B4" s="8"/>
      <c r="C4" s="5" t="s">
        <v>6</v>
      </c>
      <c r="D4" s="24" t="s">
        <v>7</v>
      </c>
      <c r="E4" s="9">
        <f t="shared" ref="E4:E23" si="0">A4+G4</f>
        <v>695</v>
      </c>
      <c r="F4" s="8"/>
      <c r="G4" s="9">
        <f>'6月表'!C5</f>
        <v>540</v>
      </c>
    </row>
    <row r="5" spans="1:7" s="6" customFormat="1" ht="20.65" customHeight="1" x14ac:dyDescent="0.2">
      <c r="A5" s="7">
        <f>'6月表'!B6</f>
        <v>416</v>
      </c>
      <c r="B5" s="8"/>
      <c r="C5" s="5" t="s">
        <v>8</v>
      </c>
      <c r="D5" s="24"/>
      <c r="E5" s="9">
        <f t="shared" si="0"/>
        <v>1385</v>
      </c>
      <c r="F5" s="8"/>
      <c r="G5" s="9">
        <f>'6月表'!C6</f>
        <v>969</v>
      </c>
    </row>
    <row r="6" spans="1:7" s="6" customFormat="1" ht="20.65" customHeight="1" x14ac:dyDescent="0.2">
      <c r="A6" s="7">
        <f>'6月表'!B7</f>
        <v>856</v>
      </c>
      <c r="B6" s="8"/>
      <c r="C6" s="5" t="s">
        <v>9</v>
      </c>
      <c r="D6" s="24"/>
      <c r="E6" s="9">
        <f t="shared" si="0"/>
        <v>2294</v>
      </c>
      <c r="F6" s="8"/>
      <c r="G6" s="9">
        <f>'6月表'!C7</f>
        <v>1438</v>
      </c>
    </row>
    <row r="7" spans="1:7" s="6" customFormat="1" ht="20.65" customHeight="1" x14ac:dyDescent="0.2">
      <c r="A7" s="7">
        <f>'6月表'!B8</f>
        <v>1163</v>
      </c>
      <c r="B7" s="8"/>
      <c r="C7" s="5" t="s">
        <v>10</v>
      </c>
      <c r="D7" s="24"/>
      <c r="E7" s="9">
        <f t="shared" si="0"/>
        <v>2788</v>
      </c>
      <c r="F7" s="8"/>
      <c r="G7" s="9">
        <f>'6月表'!C8</f>
        <v>1625</v>
      </c>
    </row>
    <row r="8" spans="1:7" s="6" customFormat="1" ht="20.65" customHeight="1" x14ac:dyDescent="0.2">
      <c r="A8" s="7">
        <f>'6月表'!B9</f>
        <v>1335</v>
      </c>
      <c r="B8" s="8"/>
      <c r="C8" s="5" t="s">
        <v>11</v>
      </c>
      <c r="D8" s="24"/>
      <c r="E8" s="9">
        <f t="shared" si="0"/>
        <v>2996</v>
      </c>
      <c r="F8" s="8"/>
      <c r="G8" s="9">
        <f>'6月表'!C9</f>
        <v>1661</v>
      </c>
    </row>
    <row r="9" spans="1:7" s="6" customFormat="1" ht="20.65" customHeight="1" x14ac:dyDescent="0.2">
      <c r="A9" s="7">
        <f>'6月表'!B10</f>
        <v>1255</v>
      </c>
      <c r="B9" s="8"/>
      <c r="C9" s="5" t="s">
        <v>12</v>
      </c>
      <c r="D9" s="24"/>
      <c r="E9" s="9">
        <f t="shared" si="0"/>
        <v>2738</v>
      </c>
      <c r="F9" s="8"/>
      <c r="G9" s="9">
        <f>'6月表'!C10</f>
        <v>1483</v>
      </c>
    </row>
    <row r="10" spans="1:7" s="6" customFormat="1" ht="20.65" customHeight="1" x14ac:dyDescent="0.2">
      <c r="A10" s="7">
        <f>'6月表'!B11</f>
        <v>1629</v>
      </c>
      <c r="B10" s="8"/>
      <c r="C10" s="5" t="s">
        <v>13</v>
      </c>
      <c r="D10" s="24" t="s">
        <v>14</v>
      </c>
      <c r="E10" s="9">
        <f t="shared" si="0"/>
        <v>3272</v>
      </c>
      <c r="F10" s="8"/>
      <c r="G10" s="9">
        <f>'6月表'!C11</f>
        <v>1643</v>
      </c>
    </row>
    <row r="11" spans="1:7" s="6" customFormat="1" ht="20.65" customHeight="1" x14ac:dyDescent="0.2">
      <c r="A11" s="7">
        <f>'6月表'!B12</f>
        <v>1233</v>
      </c>
      <c r="B11" s="8"/>
      <c r="C11" s="5" t="s">
        <v>15</v>
      </c>
      <c r="D11" s="24"/>
      <c r="E11" s="9">
        <f t="shared" si="0"/>
        <v>2435</v>
      </c>
      <c r="F11" s="8"/>
      <c r="G11" s="9">
        <f>'6月表'!C12</f>
        <v>1202</v>
      </c>
    </row>
    <row r="12" spans="1:7" s="6" customFormat="1" ht="20.65" customHeight="1" x14ac:dyDescent="0.2">
      <c r="A12" s="7">
        <f>'6月表'!B13</f>
        <v>1121</v>
      </c>
      <c r="B12" s="8"/>
      <c r="C12" s="5" t="s">
        <v>16</v>
      </c>
      <c r="D12" s="24"/>
      <c r="E12" s="9">
        <f t="shared" si="0"/>
        <v>2176</v>
      </c>
      <c r="F12" s="8"/>
      <c r="G12" s="9">
        <f>'6月表'!C13</f>
        <v>1055</v>
      </c>
    </row>
    <row r="13" spans="1:7" s="6" customFormat="1" ht="20.65" customHeight="1" x14ac:dyDescent="0.2">
      <c r="A13" s="7">
        <f>'6月表'!B14</f>
        <v>1127</v>
      </c>
      <c r="B13" s="8"/>
      <c r="C13" s="5" t="s">
        <v>17</v>
      </c>
      <c r="D13" s="24"/>
      <c r="E13" s="9">
        <f t="shared" si="0"/>
        <v>2174</v>
      </c>
      <c r="F13" s="8"/>
      <c r="G13" s="9">
        <f>'6月表'!C14</f>
        <v>1047</v>
      </c>
    </row>
    <row r="14" spans="1:7" s="6" customFormat="1" ht="20.65" customHeight="1" x14ac:dyDescent="0.2">
      <c r="A14" s="7">
        <f>'6月表'!B15</f>
        <v>1095</v>
      </c>
      <c r="B14" s="8"/>
      <c r="C14" s="5" t="s">
        <v>18</v>
      </c>
      <c r="D14" s="24"/>
      <c r="E14" s="9">
        <f t="shared" si="0"/>
        <v>2090</v>
      </c>
      <c r="F14" s="8"/>
      <c r="G14" s="9">
        <f>'6月表'!C15</f>
        <v>995</v>
      </c>
    </row>
    <row r="15" spans="1:7" s="6" customFormat="1" ht="20.65" customHeight="1" x14ac:dyDescent="0.2">
      <c r="A15" s="7">
        <f>'6月表'!B16</f>
        <v>1024</v>
      </c>
      <c r="B15" s="8"/>
      <c r="C15" s="5" t="s">
        <v>19</v>
      </c>
      <c r="D15" s="24"/>
      <c r="E15" s="9">
        <f t="shared" si="0"/>
        <v>1970</v>
      </c>
      <c r="F15" s="8"/>
      <c r="G15" s="9">
        <f>'6月表'!C16</f>
        <v>946</v>
      </c>
    </row>
    <row r="16" spans="1:7" s="6" customFormat="1" ht="20.65" customHeight="1" x14ac:dyDescent="0.2">
      <c r="A16" s="7">
        <f>'6月表'!B17</f>
        <v>877</v>
      </c>
      <c r="B16" s="8"/>
      <c r="C16" s="5" t="s">
        <v>20</v>
      </c>
      <c r="D16" s="24"/>
      <c r="E16" s="9">
        <f t="shared" si="0"/>
        <v>1643</v>
      </c>
      <c r="F16" s="8"/>
      <c r="G16" s="9">
        <f>'6月表'!C17</f>
        <v>766</v>
      </c>
    </row>
    <row r="17" spans="1:7" s="6" customFormat="1" ht="20.65" customHeight="1" x14ac:dyDescent="0.2">
      <c r="A17" s="7">
        <f>'6月表'!B18</f>
        <v>748</v>
      </c>
      <c r="B17" s="8"/>
      <c r="C17" s="5" t="s">
        <v>21</v>
      </c>
      <c r="D17" s="24"/>
      <c r="E17" s="9">
        <f t="shared" si="0"/>
        <v>1393</v>
      </c>
      <c r="F17" s="8"/>
      <c r="G17" s="9">
        <f>'6月表'!C18</f>
        <v>645</v>
      </c>
    </row>
    <row r="18" spans="1:7" s="6" customFormat="1" ht="20.65" customHeight="1" x14ac:dyDescent="0.2">
      <c r="A18" s="7">
        <f>'6月表'!B19</f>
        <v>619</v>
      </c>
      <c r="B18" s="8"/>
      <c r="C18" s="5" t="s">
        <v>22</v>
      </c>
      <c r="D18" s="24"/>
      <c r="E18" s="9">
        <f t="shared" si="0"/>
        <v>1198</v>
      </c>
      <c r="F18" s="8"/>
      <c r="G18" s="9">
        <f>'6月表'!C19</f>
        <v>579</v>
      </c>
    </row>
    <row r="19" spans="1:7" s="6" customFormat="1" ht="20.65" customHeight="1" x14ac:dyDescent="0.2">
      <c r="A19" s="7">
        <f>'6月表'!B20</f>
        <v>808</v>
      </c>
      <c r="B19" s="8"/>
      <c r="C19" s="5" t="s">
        <v>23</v>
      </c>
      <c r="D19" s="24"/>
      <c r="E19" s="9">
        <f t="shared" si="0"/>
        <v>1536</v>
      </c>
      <c r="F19" s="8"/>
      <c r="G19" s="9">
        <f>'6月表'!C20</f>
        <v>728</v>
      </c>
    </row>
    <row r="20" spans="1:7" s="6" customFormat="1" ht="20.65" customHeight="1" x14ac:dyDescent="0.2">
      <c r="A20" s="7">
        <f>'6月表'!B21</f>
        <v>734</v>
      </c>
      <c r="B20" s="8"/>
      <c r="C20" s="5" t="s">
        <v>24</v>
      </c>
      <c r="D20" s="24" t="s">
        <v>25</v>
      </c>
      <c r="E20" s="9">
        <f t="shared" si="0"/>
        <v>1469</v>
      </c>
      <c r="F20" s="8"/>
      <c r="G20" s="9">
        <f>'6月表'!C21</f>
        <v>735</v>
      </c>
    </row>
    <row r="21" spans="1:7" s="6" customFormat="1" ht="20.65" customHeight="1" x14ac:dyDescent="0.2">
      <c r="A21" s="7">
        <f>'6月表'!B22</f>
        <v>613</v>
      </c>
      <c r="B21" s="8"/>
      <c r="C21" s="5" t="s">
        <v>26</v>
      </c>
      <c r="D21" s="24"/>
      <c r="E21" s="9">
        <f t="shared" si="0"/>
        <v>1207</v>
      </c>
      <c r="F21" s="8"/>
      <c r="G21" s="9">
        <f>'6月表'!C22</f>
        <v>594</v>
      </c>
    </row>
    <row r="22" spans="1:7" s="6" customFormat="1" ht="20.65" customHeight="1" x14ac:dyDescent="0.2">
      <c r="A22" s="7">
        <f>'6月表'!B23</f>
        <v>547</v>
      </c>
      <c r="B22" s="8"/>
      <c r="C22" s="5" t="s">
        <v>27</v>
      </c>
      <c r="D22" s="24"/>
      <c r="E22" s="9">
        <f t="shared" si="0"/>
        <v>1136</v>
      </c>
      <c r="F22" s="8"/>
      <c r="G22" s="9">
        <f>'6月表'!C23</f>
        <v>589</v>
      </c>
    </row>
    <row r="23" spans="1:7" s="6" customFormat="1" ht="26.45" customHeight="1" x14ac:dyDescent="0.2">
      <c r="A23" s="7">
        <f>SUM(A4:A22)</f>
        <v>17355</v>
      </c>
      <c r="B23" s="10"/>
      <c r="C23" s="23" t="s">
        <v>28</v>
      </c>
      <c r="D23" s="23"/>
      <c r="E23" s="9">
        <f t="shared" si="0"/>
        <v>36595</v>
      </c>
      <c r="F23" s="10"/>
      <c r="G23" s="9">
        <f>SUM(G4:G22)</f>
        <v>19240</v>
      </c>
    </row>
    <row r="24" spans="1:7" s="6" customFormat="1" ht="14.85" customHeight="1" x14ac:dyDescent="0.2"/>
    <row r="25" spans="1:7" x14ac:dyDescent="0.2">
      <c r="F25" s="2" t="s">
        <v>38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'6月'!A1</f>
        <v>平成26年6月末現在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155</v>
      </c>
      <c r="C5" s="16">
        <f>G16</f>
        <v>540</v>
      </c>
      <c r="D5" s="16">
        <f t="shared" ref="D5:D24" si="0">B5+C5</f>
        <v>695</v>
      </c>
      <c r="F5" s="13" t="s">
        <v>2</v>
      </c>
    </row>
    <row r="6" spans="1:7" x14ac:dyDescent="0.2">
      <c r="A6" s="15" t="s">
        <v>8</v>
      </c>
      <c r="B6" s="16">
        <v>416</v>
      </c>
      <c r="C6" s="16">
        <v>969</v>
      </c>
      <c r="D6" s="16">
        <f t="shared" si="0"/>
        <v>1385</v>
      </c>
      <c r="F6" s="13" t="s">
        <v>32</v>
      </c>
      <c r="G6" s="13">
        <v>129</v>
      </c>
    </row>
    <row r="7" spans="1:7" x14ac:dyDescent="0.2">
      <c r="A7" s="15" t="s">
        <v>9</v>
      </c>
      <c r="B7" s="16">
        <v>856</v>
      </c>
      <c r="C7" s="16">
        <v>1438</v>
      </c>
      <c r="D7" s="16">
        <f t="shared" si="0"/>
        <v>2294</v>
      </c>
      <c r="F7" s="13" t="s">
        <v>33</v>
      </c>
      <c r="G7" s="13">
        <v>25</v>
      </c>
    </row>
    <row r="8" spans="1:7" x14ac:dyDescent="0.2">
      <c r="A8" s="15" t="s">
        <v>10</v>
      </c>
      <c r="B8" s="16">
        <v>1163</v>
      </c>
      <c r="C8" s="16">
        <v>1625</v>
      </c>
      <c r="D8" s="16">
        <f t="shared" si="0"/>
        <v>2788</v>
      </c>
      <c r="F8" s="13" t="s">
        <v>34</v>
      </c>
      <c r="G8" s="13">
        <v>1</v>
      </c>
    </row>
    <row r="9" spans="1:7" x14ac:dyDescent="0.2">
      <c r="A9" s="15" t="s">
        <v>11</v>
      </c>
      <c r="B9" s="16">
        <v>1335</v>
      </c>
      <c r="C9" s="16">
        <v>1661</v>
      </c>
      <c r="D9" s="16">
        <f t="shared" si="0"/>
        <v>2996</v>
      </c>
      <c r="F9" s="17" t="s">
        <v>31</v>
      </c>
      <c r="G9" s="18">
        <f>SUM(G6:G8)</f>
        <v>155</v>
      </c>
    </row>
    <row r="10" spans="1:7" x14ac:dyDescent="0.2">
      <c r="A10" s="15" t="s">
        <v>12</v>
      </c>
      <c r="B10" s="16">
        <v>1255</v>
      </c>
      <c r="C10" s="16">
        <v>1483</v>
      </c>
      <c r="D10" s="16">
        <f t="shared" si="0"/>
        <v>2738</v>
      </c>
    </row>
    <row r="11" spans="1:7" x14ac:dyDescent="0.2">
      <c r="A11" s="15" t="s">
        <v>13</v>
      </c>
      <c r="B11" s="16">
        <v>1629</v>
      </c>
      <c r="C11" s="16">
        <v>1643</v>
      </c>
      <c r="D11" s="16">
        <f t="shared" si="0"/>
        <v>3272</v>
      </c>
    </row>
    <row r="12" spans="1:7" x14ac:dyDescent="0.2">
      <c r="A12" s="15" t="s">
        <v>15</v>
      </c>
      <c r="B12" s="16">
        <v>1233</v>
      </c>
      <c r="C12" s="16">
        <v>1202</v>
      </c>
      <c r="D12" s="16">
        <f t="shared" si="0"/>
        <v>2435</v>
      </c>
      <c r="F12" s="13" t="s">
        <v>5</v>
      </c>
    </row>
    <row r="13" spans="1:7" x14ac:dyDescent="0.2">
      <c r="A13" s="15" t="s">
        <v>16</v>
      </c>
      <c r="B13" s="16">
        <v>1121</v>
      </c>
      <c r="C13" s="16">
        <v>1055</v>
      </c>
      <c r="D13" s="16">
        <f t="shared" si="0"/>
        <v>2176</v>
      </c>
      <c r="F13" s="13" t="s">
        <v>32</v>
      </c>
      <c r="G13" s="13">
        <v>410</v>
      </c>
    </row>
    <row r="14" spans="1:7" x14ac:dyDescent="0.2">
      <c r="A14" s="15" t="s">
        <v>17</v>
      </c>
      <c r="B14" s="16">
        <v>1127</v>
      </c>
      <c r="C14" s="16">
        <v>1047</v>
      </c>
      <c r="D14" s="16">
        <f t="shared" si="0"/>
        <v>2174</v>
      </c>
      <c r="F14" s="13" t="s">
        <v>33</v>
      </c>
      <c r="G14" s="13">
        <v>119</v>
      </c>
    </row>
    <row r="15" spans="1:7" x14ac:dyDescent="0.2">
      <c r="A15" s="15" t="s">
        <v>18</v>
      </c>
      <c r="B15" s="16">
        <v>1095</v>
      </c>
      <c r="C15" s="16">
        <v>995</v>
      </c>
      <c r="D15" s="16">
        <f t="shared" si="0"/>
        <v>2090</v>
      </c>
      <c r="F15" s="13" t="s">
        <v>34</v>
      </c>
      <c r="G15" s="13">
        <v>11</v>
      </c>
    </row>
    <row r="16" spans="1:7" x14ac:dyDescent="0.2">
      <c r="A16" s="15" t="s">
        <v>19</v>
      </c>
      <c r="B16" s="16">
        <v>1024</v>
      </c>
      <c r="C16" s="16">
        <v>946</v>
      </c>
      <c r="D16" s="16">
        <f t="shared" si="0"/>
        <v>1970</v>
      </c>
      <c r="F16" s="17" t="s">
        <v>31</v>
      </c>
      <c r="G16" s="18">
        <f>SUM(G13:G15)</f>
        <v>540</v>
      </c>
    </row>
    <row r="17" spans="1:4" x14ac:dyDescent="0.2">
      <c r="A17" s="15" t="s">
        <v>20</v>
      </c>
      <c r="B17" s="16">
        <v>877</v>
      </c>
      <c r="C17" s="16">
        <v>766</v>
      </c>
      <c r="D17" s="16">
        <f t="shared" si="0"/>
        <v>1643</v>
      </c>
    </row>
    <row r="18" spans="1:4" x14ac:dyDescent="0.2">
      <c r="A18" s="15" t="s">
        <v>21</v>
      </c>
      <c r="B18" s="16">
        <v>748</v>
      </c>
      <c r="C18" s="16">
        <v>645</v>
      </c>
      <c r="D18" s="16">
        <f t="shared" si="0"/>
        <v>1393</v>
      </c>
    </row>
    <row r="19" spans="1:4" x14ac:dyDescent="0.2">
      <c r="A19" s="15" t="s">
        <v>22</v>
      </c>
      <c r="B19" s="16">
        <v>619</v>
      </c>
      <c r="C19" s="16">
        <v>579</v>
      </c>
      <c r="D19" s="16">
        <f t="shared" si="0"/>
        <v>1198</v>
      </c>
    </row>
    <row r="20" spans="1:4" x14ac:dyDescent="0.2">
      <c r="A20" s="15" t="s">
        <v>23</v>
      </c>
      <c r="B20" s="16">
        <v>808</v>
      </c>
      <c r="C20" s="16">
        <v>728</v>
      </c>
      <c r="D20" s="16">
        <f t="shared" si="0"/>
        <v>1536</v>
      </c>
    </row>
    <row r="21" spans="1:4" x14ac:dyDescent="0.2">
      <c r="A21" s="15" t="s">
        <v>24</v>
      </c>
      <c r="B21" s="16">
        <v>734</v>
      </c>
      <c r="C21" s="16">
        <v>735</v>
      </c>
      <c r="D21" s="16">
        <f t="shared" si="0"/>
        <v>1469</v>
      </c>
    </row>
    <row r="22" spans="1:4" x14ac:dyDescent="0.2">
      <c r="A22" s="15" t="s">
        <v>26</v>
      </c>
      <c r="B22" s="16">
        <v>613</v>
      </c>
      <c r="C22" s="16">
        <v>594</v>
      </c>
      <c r="D22" s="16">
        <f t="shared" si="0"/>
        <v>1207</v>
      </c>
    </row>
    <row r="23" spans="1:4" x14ac:dyDescent="0.2">
      <c r="A23" s="15" t="s">
        <v>27</v>
      </c>
      <c r="B23" s="16">
        <v>547</v>
      </c>
      <c r="C23" s="16">
        <v>589</v>
      </c>
      <c r="D23" s="16">
        <f t="shared" si="0"/>
        <v>1136</v>
      </c>
    </row>
    <row r="24" spans="1:4" x14ac:dyDescent="0.2">
      <c r="A24" s="15" t="s">
        <v>31</v>
      </c>
      <c r="B24" s="16">
        <f>SUM(B5:B23)</f>
        <v>17355</v>
      </c>
      <c r="C24" s="16">
        <f>SUM(C5:C23)</f>
        <v>19240</v>
      </c>
      <c r="D24" s="16">
        <f t="shared" si="0"/>
        <v>36595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39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'7月表'!B5</f>
        <v>159</v>
      </c>
      <c r="B4" s="8"/>
      <c r="C4" s="5" t="s">
        <v>6</v>
      </c>
      <c r="D4" s="24" t="s">
        <v>7</v>
      </c>
      <c r="E4" s="9">
        <f t="shared" ref="E4:E23" si="0">A4+G4</f>
        <v>708</v>
      </c>
      <c r="F4" s="8"/>
      <c r="G4" s="9">
        <f>'7月表'!C5</f>
        <v>549</v>
      </c>
    </row>
    <row r="5" spans="1:7" s="6" customFormat="1" ht="20.65" customHeight="1" x14ac:dyDescent="0.2">
      <c r="A5" s="7">
        <f>'7月表'!B6</f>
        <v>421</v>
      </c>
      <c r="B5" s="8"/>
      <c r="C5" s="5" t="s">
        <v>8</v>
      </c>
      <c r="D5" s="24"/>
      <c r="E5" s="9">
        <f t="shared" si="0"/>
        <v>1377</v>
      </c>
      <c r="F5" s="8"/>
      <c r="G5" s="9">
        <f>'7月表'!C6</f>
        <v>956</v>
      </c>
    </row>
    <row r="6" spans="1:7" s="6" customFormat="1" ht="20.65" customHeight="1" x14ac:dyDescent="0.2">
      <c r="A6" s="7">
        <f>'7月表'!B7</f>
        <v>842</v>
      </c>
      <c r="B6" s="8"/>
      <c r="C6" s="5" t="s">
        <v>9</v>
      </c>
      <c r="D6" s="24"/>
      <c r="E6" s="9">
        <f t="shared" si="0"/>
        <v>2283</v>
      </c>
      <c r="F6" s="8"/>
      <c r="G6" s="9">
        <f>'7月表'!C7</f>
        <v>1441</v>
      </c>
    </row>
    <row r="7" spans="1:7" s="6" customFormat="1" ht="20.65" customHeight="1" x14ac:dyDescent="0.2">
      <c r="A7" s="7">
        <f>'7月表'!B8</f>
        <v>1167</v>
      </c>
      <c r="B7" s="8"/>
      <c r="C7" s="5" t="s">
        <v>10</v>
      </c>
      <c r="D7" s="24"/>
      <c r="E7" s="9">
        <f t="shared" si="0"/>
        <v>2797</v>
      </c>
      <c r="F7" s="8"/>
      <c r="G7" s="9">
        <f>'7月表'!C8</f>
        <v>1630</v>
      </c>
    </row>
    <row r="8" spans="1:7" s="6" customFormat="1" ht="20.65" customHeight="1" x14ac:dyDescent="0.2">
      <c r="A8" s="7">
        <f>'7月表'!B9</f>
        <v>1344</v>
      </c>
      <c r="B8" s="8"/>
      <c r="C8" s="5" t="s">
        <v>11</v>
      </c>
      <c r="D8" s="24"/>
      <c r="E8" s="9">
        <f t="shared" si="0"/>
        <v>3000</v>
      </c>
      <c r="F8" s="8"/>
      <c r="G8" s="9">
        <f>'7月表'!C9</f>
        <v>1656</v>
      </c>
    </row>
    <row r="9" spans="1:7" s="6" customFormat="1" ht="20.65" customHeight="1" x14ac:dyDescent="0.2">
      <c r="A9" s="7">
        <f>'7月表'!B10</f>
        <v>1259</v>
      </c>
      <c r="B9" s="8"/>
      <c r="C9" s="5" t="s">
        <v>12</v>
      </c>
      <c r="D9" s="24"/>
      <c r="E9" s="9">
        <f t="shared" si="0"/>
        <v>2748</v>
      </c>
      <c r="F9" s="8"/>
      <c r="G9" s="9">
        <f>'7月表'!C10</f>
        <v>1489</v>
      </c>
    </row>
    <row r="10" spans="1:7" s="6" customFormat="1" ht="20.65" customHeight="1" x14ac:dyDescent="0.2">
      <c r="A10" s="7">
        <f>'7月表'!B11</f>
        <v>1625</v>
      </c>
      <c r="B10" s="8"/>
      <c r="C10" s="5" t="s">
        <v>13</v>
      </c>
      <c r="D10" s="24" t="s">
        <v>14</v>
      </c>
      <c r="E10" s="9">
        <f t="shared" si="0"/>
        <v>3271</v>
      </c>
      <c r="F10" s="8"/>
      <c r="G10" s="9">
        <f>'7月表'!C11</f>
        <v>1646</v>
      </c>
    </row>
    <row r="11" spans="1:7" s="6" customFormat="1" ht="20.65" customHeight="1" x14ac:dyDescent="0.2">
      <c r="A11" s="7">
        <f>'7月表'!B12</f>
        <v>1234</v>
      </c>
      <c r="B11" s="8"/>
      <c r="C11" s="5" t="s">
        <v>15</v>
      </c>
      <c r="D11" s="24"/>
      <c r="E11" s="9">
        <f t="shared" si="0"/>
        <v>2418</v>
      </c>
      <c r="F11" s="8"/>
      <c r="G11" s="9">
        <f>'7月表'!C12</f>
        <v>1184</v>
      </c>
    </row>
    <row r="12" spans="1:7" s="6" customFormat="1" ht="20.65" customHeight="1" x14ac:dyDescent="0.2">
      <c r="A12" s="7">
        <f>'7月表'!B13</f>
        <v>1115</v>
      </c>
      <c r="B12" s="8"/>
      <c r="C12" s="5" t="s">
        <v>16</v>
      </c>
      <c r="D12" s="24"/>
      <c r="E12" s="9">
        <f t="shared" si="0"/>
        <v>2176</v>
      </c>
      <c r="F12" s="8"/>
      <c r="G12" s="9">
        <f>'7月表'!C13</f>
        <v>1061</v>
      </c>
    </row>
    <row r="13" spans="1:7" s="6" customFormat="1" ht="20.65" customHeight="1" x14ac:dyDescent="0.2">
      <c r="A13" s="7">
        <f>'7月表'!B14</f>
        <v>1133</v>
      </c>
      <c r="B13" s="8"/>
      <c r="C13" s="5" t="s">
        <v>17</v>
      </c>
      <c r="D13" s="24"/>
      <c r="E13" s="9">
        <f t="shared" si="0"/>
        <v>2183</v>
      </c>
      <c r="F13" s="8"/>
      <c r="G13" s="9">
        <f>'7月表'!C14</f>
        <v>1050</v>
      </c>
    </row>
    <row r="14" spans="1:7" s="6" customFormat="1" ht="20.65" customHeight="1" x14ac:dyDescent="0.2">
      <c r="A14" s="7">
        <f>'7月表'!B15</f>
        <v>1090</v>
      </c>
      <c r="B14" s="8"/>
      <c r="C14" s="5" t="s">
        <v>18</v>
      </c>
      <c r="D14" s="24"/>
      <c r="E14" s="9">
        <f t="shared" si="0"/>
        <v>2086</v>
      </c>
      <c r="F14" s="8"/>
      <c r="G14" s="9">
        <f>'7月表'!C15</f>
        <v>996</v>
      </c>
    </row>
    <row r="15" spans="1:7" s="6" customFormat="1" ht="20.65" customHeight="1" x14ac:dyDescent="0.2">
      <c r="A15" s="7">
        <f>'7月表'!B16</f>
        <v>1029</v>
      </c>
      <c r="B15" s="8"/>
      <c r="C15" s="5" t="s">
        <v>19</v>
      </c>
      <c r="D15" s="24"/>
      <c r="E15" s="9">
        <f t="shared" si="0"/>
        <v>1972</v>
      </c>
      <c r="F15" s="8"/>
      <c r="G15" s="9">
        <f>'7月表'!C16</f>
        <v>943</v>
      </c>
    </row>
    <row r="16" spans="1:7" s="6" customFormat="1" ht="20.65" customHeight="1" x14ac:dyDescent="0.2">
      <c r="A16" s="7">
        <f>'7月表'!B17</f>
        <v>874</v>
      </c>
      <c r="B16" s="8"/>
      <c r="C16" s="5" t="s">
        <v>20</v>
      </c>
      <c r="D16" s="24"/>
      <c r="E16" s="9">
        <f t="shared" si="0"/>
        <v>1635</v>
      </c>
      <c r="F16" s="8"/>
      <c r="G16" s="9">
        <f>'7月表'!C17</f>
        <v>761</v>
      </c>
    </row>
    <row r="17" spans="1:7" s="6" customFormat="1" ht="20.65" customHeight="1" x14ac:dyDescent="0.2">
      <c r="A17" s="7">
        <f>'7月表'!B18</f>
        <v>740</v>
      </c>
      <c r="B17" s="8"/>
      <c r="C17" s="5" t="s">
        <v>21</v>
      </c>
      <c r="D17" s="24"/>
      <c r="E17" s="9">
        <f t="shared" si="0"/>
        <v>1387</v>
      </c>
      <c r="F17" s="8"/>
      <c r="G17" s="9">
        <f>'7月表'!C18</f>
        <v>647</v>
      </c>
    </row>
    <row r="18" spans="1:7" s="6" customFormat="1" ht="20.65" customHeight="1" x14ac:dyDescent="0.2">
      <c r="A18" s="7">
        <f>'7月表'!B19</f>
        <v>626</v>
      </c>
      <c r="B18" s="8"/>
      <c r="C18" s="5" t="s">
        <v>22</v>
      </c>
      <c r="D18" s="24"/>
      <c r="E18" s="9">
        <f t="shared" si="0"/>
        <v>1212</v>
      </c>
      <c r="F18" s="8"/>
      <c r="G18" s="9">
        <f>'7月表'!C19</f>
        <v>586</v>
      </c>
    </row>
    <row r="19" spans="1:7" s="6" customFormat="1" ht="20.65" customHeight="1" x14ac:dyDescent="0.2">
      <c r="A19" s="7">
        <f>'7月表'!B20</f>
        <v>806</v>
      </c>
      <c r="B19" s="8"/>
      <c r="C19" s="5" t="s">
        <v>23</v>
      </c>
      <c r="D19" s="24"/>
      <c r="E19" s="9">
        <f t="shared" si="0"/>
        <v>1535</v>
      </c>
      <c r="F19" s="8"/>
      <c r="G19" s="9">
        <f>'7月表'!C20</f>
        <v>729</v>
      </c>
    </row>
    <row r="20" spans="1:7" s="6" customFormat="1" ht="20.65" customHeight="1" x14ac:dyDescent="0.2">
      <c r="A20" s="7">
        <f>'7月表'!B21</f>
        <v>735</v>
      </c>
      <c r="B20" s="8"/>
      <c r="C20" s="5" t="s">
        <v>24</v>
      </c>
      <c r="D20" s="24" t="s">
        <v>25</v>
      </c>
      <c r="E20" s="9">
        <f t="shared" si="0"/>
        <v>1464</v>
      </c>
      <c r="F20" s="8"/>
      <c r="G20" s="9">
        <f>'7月表'!C21</f>
        <v>729</v>
      </c>
    </row>
    <row r="21" spans="1:7" s="6" customFormat="1" ht="20.65" customHeight="1" x14ac:dyDescent="0.2">
      <c r="A21" s="7">
        <f>'7月表'!B22</f>
        <v>611</v>
      </c>
      <c r="B21" s="8"/>
      <c r="C21" s="5" t="s">
        <v>26</v>
      </c>
      <c r="D21" s="24"/>
      <c r="E21" s="9">
        <f t="shared" si="0"/>
        <v>1213</v>
      </c>
      <c r="F21" s="8"/>
      <c r="G21" s="9">
        <f>'7月表'!C22</f>
        <v>602</v>
      </c>
    </row>
    <row r="22" spans="1:7" s="6" customFormat="1" ht="20.65" customHeight="1" x14ac:dyDescent="0.2">
      <c r="A22" s="7">
        <f>'7月表'!B23</f>
        <v>546</v>
      </c>
      <c r="B22" s="8"/>
      <c r="C22" s="5" t="s">
        <v>27</v>
      </c>
      <c r="D22" s="24"/>
      <c r="E22" s="9">
        <f t="shared" si="0"/>
        <v>1133</v>
      </c>
      <c r="F22" s="8"/>
      <c r="G22" s="9">
        <f>'7月表'!C23</f>
        <v>587</v>
      </c>
    </row>
    <row r="23" spans="1:7" s="6" customFormat="1" ht="33.6" customHeight="1" x14ac:dyDescent="0.2">
      <c r="A23" s="7">
        <f>SUM(A4:A22)</f>
        <v>17356</v>
      </c>
      <c r="B23" s="10"/>
      <c r="C23" s="23" t="s">
        <v>28</v>
      </c>
      <c r="D23" s="23"/>
      <c r="E23" s="9">
        <f t="shared" si="0"/>
        <v>36598</v>
      </c>
      <c r="F23" s="10"/>
      <c r="G23" s="9">
        <f>SUM(G4:G22)</f>
        <v>19242</v>
      </c>
    </row>
    <row r="24" spans="1:7" s="6" customFormat="1" ht="14.85" customHeight="1" x14ac:dyDescent="0.2"/>
    <row r="25" spans="1:7" x14ac:dyDescent="0.2">
      <c r="C25"/>
      <c r="D25"/>
      <c r="F25" s="2" t="s">
        <v>40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/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30</v>
      </c>
      <c r="B3" s="13" t="str">
        <f>'7月'!A1</f>
        <v>平成26年7月末現在</v>
      </c>
    </row>
    <row r="4" spans="1:7" x14ac:dyDescent="0.2">
      <c r="A4" s="15" t="s">
        <v>3</v>
      </c>
      <c r="B4" s="16" t="s">
        <v>2</v>
      </c>
      <c r="C4" s="16" t="s">
        <v>5</v>
      </c>
      <c r="D4" s="16" t="s">
        <v>31</v>
      </c>
    </row>
    <row r="5" spans="1:7" x14ac:dyDescent="0.2">
      <c r="A5" s="15" t="s">
        <v>6</v>
      </c>
      <c r="B5" s="16">
        <f>G9</f>
        <v>159</v>
      </c>
      <c r="C5" s="16">
        <f>G16</f>
        <v>549</v>
      </c>
      <c r="D5" s="16">
        <f t="shared" ref="D5:D24" si="0">B5+C5</f>
        <v>708</v>
      </c>
      <c r="F5" s="13" t="s">
        <v>2</v>
      </c>
    </row>
    <row r="6" spans="1:7" x14ac:dyDescent="0.2">
      <c r="A6" s="15" t="s">
        <v>8</v>
      </c>
      <c r="B6" s="16">
        <v>421</v>
      </c>
      <c r="C6" s="16">
        <v>956</v>
      </c>
      <c r="D6" s="16">
        <f t="shared" si="0"/>
        <v>1377</v>
      </c>
      <c r="F6" s="13" t="s">
        <v>32</v>
      </c>
      <c r="G6" s="13">
        <v>134</v>
      </c>
    </row>
    <row r="7" spans="1:7" x14ac:dyDescent="0.2">
      <c r="A7" s="15" t="s">
        <v>9</v>
      </c>
      <c r="B7" s="16">
        <v>842</v>
      </c>
      <c r="C7" s="16">
        <v>1441</v>
      </c>
      <c r="D7" s="16">
        <f t="shared" si="0"/>
        <v>2283</v>
      </c>
      <c r="F7" s="13" t="s">
        <v>33</v>
      </c>
      <c r="G7" s="13">
        <v>24</v>
      </c>
    </row>
    <row r="8" spans="1:7" x14ac:dyDescent="0.2">
      <c r="A8" s="15" t="s">
        <v>10</v>
      </c>
      <c r="B8" s="16">
        <v>1167</v>
      </c>
      <c r="C8" s="16">
        <v>1630</v>
      </c>
      <c r="D8" s="16">
        <f t="shared" si="0"/>
        <v>2797</v>
      </c>
      <c r="F8" s="13" t="s">
        <v>34</v>
      </c>
      <c r="G8" s="13">
        <v>1</v>
      </c>
    </row>
    <row r="9" spans="1:7" x14ac:dyDescent="0.2">
      <c r="A9" s="15" t="s">
        <v>11</v>
      </c>
      <c r="B9" s="16">
        <v>1344</v>
      </c>
      <c r="C9" s="16">
        <v>1656</v>
      </c>
      <c r="D9" s="16">
        <f t="shared" si="0"/>
        <v>3000</v>
      </c>
      <c r="F9" s="17" t="s">
        <v>31</v>
      </c>
      <c r="G9" s="18">
        <f>SUM(G6:G8)</f>
        <v>159</v>
      </c>
    </row>
    <row r="10" spans="1:7" x14ac:dyDescent="0.2">
      <c r="A10" s="15" t="s">
        <v>12</v>
      </c>
      <c r="B10" s="16">
        <v>1259</v>
      </c>
      <c r="C10" s="16">
        <v>1489</v>
      </c>
      <c r="D10" s="16">
        <f t="shared" si="0"/>
        <v>2748</v>
      </c>
    </row>
    <row r="11" spans="1:7" x14ac:dyDescent="0.2">
      <c r="A11" s="15" t="s">
        <v>13</v>
      </c>
      <c r="B11" s="16">
        <v>1625</v>
      </c>
      <c r="C11" s="16">
        <v>1646</v>
      </c>
      <c r="D11" s="16">
        <f t="shared" si="0"/>
        <v>3271</v>
      </c>
    </row>
    <row r="12" spans="1:7" x14ac:dyDescent="0.2">
      <c r="A12" s="15" t="s">
        <v>15</v>
      </c>
      <c r="B12" s="16">
        <v>1234</v>
      </c>
      <c r="C12" s="16">
        <v>1184</v>
      </c>
      <c r="D12" s="16">
        <f t="shared" si="0"/>
        <v>2418</v>
      </c>
      <c r="F12" s="13" t="s">
        <v>5</v>
      </c>
    </row>
    <row r="13" spans="1:7" x14ac:dyDescent="0.2">
      <c r="A13" s="15" t="s">
        <v>16</v>
      </c>
      <c r="B13" s="16">
        <v>1115</v>
      </c>
      <c r="C13" s="16">
        <v>1061</v>
      </c>
      <c r="D13" s="16">
        <f t="shared" si="0"/>
        <v>2176</v>
      </c>
      <c r="F13" s="13" t="s">
        <v>32</v>
      </c>
      <c r="G13" s="13">
        <v>419</v>
      </c>
    </row>
    <row r="14" spans="1:7" x14ac:dyDescent="0.2">
      <c r="A14" s="15" t="s">
        <v>17</v>
      </c>
      <c r="B14" s="16">
        <v>1133</v>
      </c>
      <c r="C14" s="16">
        <v>1050</v>
      </c>
      <c r="D14" s="16">
        <f t="shared" si="0"/>
        <v>2183</v>
      </c>
      <c r="F14" s="13" t="s">
        <v>33</v>
      </c>
      <c r="G14" s="13">
        <v>118</v>
      </c>
    </row>
    <row r="15" spans="1:7" x14ac:dyDescent="0.2">
      <c r="A15" s="15" t="s">
        <v>18</v>
      </c>
      <c r="B15" s="16">
        <v>1090</v>
      </c>
      <c r="C15" s="16">
        <v>996</v>
      </c>
      <c r="D15" s="16">
        <f t="shared" si="0"/>
        <v>2086</v>
      </c>
      <c r="F15" s="13" t="s">
        <v>34</v>
      </c>
      <c r="G15" s="13">
        <v>12</v>
      </c>
    </row>
    <row r="16" spans="1:7" x14ac:dyDescent="0.2">
      <c r="A16" s="15" t="s">
        <v>19</v>
      </c>
      <c r="B16" s="16">
        <v>1029</v>
      </c>
      <c r="C16" s="16">
        <v>943</v>
      </c>
      <c r="D16" s="16">
        <f t="shared" si="0"/>
        <v>1972</v>
      </c>
      <c r="F16" s="17" t="s">
        <v>31</v>
      </c>
      <c r="G16" s="18">
        <f>SUM(G13:G15)</f>
        <v>549</v>
      </c>
    </row>
    <row r="17" spans="1:4" x14ac:dyDescent="0.2">
      <c r="A17" s="15" t="s">
        <v>20</v>
      </c>
      <c r="B17" s="16">
        <v>874</v>
      </c>
      <c r="C17" s="16">
        <v>761</v>
      </c>
      <c r="D17" s="16">
        <f t="shared" si="0"/>
        <v>1635</v>
      </c>
    </row>
    <row r="18" spans="1:4" x14ac:dyDescent="0.2">
      <c r="A18" s="15" t="s">
        <v>21</v>
      </c>
      <c r="B18" s="16">
        <v>740</v>
      </c>
      <c r="C18" s="16">
        <v>647</v>
      </c>
      <c r="D18" s="16">
        <f t="shared" si="0"/>
        <v>1387</v>
      </c>
    </row>
    <row r="19" spans="1:4" x14ac:dyDescent="0.2">
      <c r="A19" s="15" t="s">
        <v>22</v>
      </c>
      <c r="B19" s="16">
        <v>626</v>
      </c>
      <c r="C19" s="16">
        <v>586</v>
      </c>
      <c r="D19" s="16">
        <f t="shared" si="0"/>
        <v>1212</v>
      </c>
    </row>
    <row r="20" spans="1:4" x14ac:dyDescent="0.2">
      <c r="A20" s="15" t="s">
        <v>23</v>
      </c>
      <c r="B20" s="16">
        <v>806</v>
      </c>
      <c r="C20" s="16">
        <v>729</v>
      </c>
      <c r="D20" s="16">
        <f t="shared" si="0"/>
        <v>1535</v>
      </c>
    </row>
    <row r="21" spans="1:4" x14ac:dyDescent="0.2">
      <c r="A21" s="15" t="s">
        <v>24</v>
      </c>
      <c r="B21" s="16">
        <v>735</v>
      </c>
      <c r="C21" s="16">
        <v>729</v>
      </c>
      <c r="D21" s="16">
        <f t="shared" si="0"/>
        <v>1464</v>
      </c>
    </row>
    <row r="22" spans="1:4" x14ac:dyDescent="0.2">
      <c r="A22" s="15" t="s">
        <v>26</v>
      </c>
      <c r="B22" s="16">
        <v>611</v>
      </c>
      <c r="C22" s="16">
        <v>602</v>
      </c>
      <c r="D22" s="16">
        <f t="shared" si="0"/>
        <v>1213</v>
      </c>
    </row>
    <row r="23" spans="1:4" x14ac:dyDescent="0.2">
      <c r="A23" s="15" t="s">
        <v>27</v>
      </c>
      <c r="B23" s="16">
        <v>546</v>
      </c>
      <c r="C23" s="16">
        <v>587</v>
      </c>
      <c r="D23" s="16">
        <f t="shared" si="0"/>
        <v>1133</v>
      </c>
    </row>
    <row r="24" spans="1:4" x14ac:dyDescent="0.2">
      <c r="A24" s="15" t="s">
        <v>31</v>
      </c>
      <c r="B24" s="16">
        <f>SUM(B5:B23)</f>
        <v>17356</v>
      </c>
      <c r="C24" s="16">
        <f>SUM(C5:C23)</f>
        <v>19242</v>
      </c>
      <c r="D24" s="16">
        <f t="shared" si="0"/>
        <v>36598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41</v>
      </c>
    </row>
    <row r="2" spans="1:7" ht="27.4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6" customFormat="1" ht="20.65" customHeight="1" x14ac:dyDescent="0.2">
      <c r="A3" s="3" t="s">
        <v>2</v>
      </c>
      <c r="B3" s="4"/>
      <c r="C3" s="23" t="s">
        <v>3</v>
      </c>
      <c r="D3" s="23"/>
      <c r="E3" s="5" t="s">
        <v>4</v>
      </c>
      <c r="F3" s="4"/>
      <c r="G3" s="5" t="s">
        <v>5</v>
      </c>
    </row>
    <row r="4" spans="1:7" s="6" customFormat="1" ht="20.65" customHeight="1" x14ac:dyDescent="0.2">
      <c r="A4" s="7">
        <f>'8月表'!B5</f>
        <v>159</v>
      </c>
      <c r="B4" s="8"/>
      <c r="C4" s="5" t="s">
        <v>6</v>
      </c>
      <c r="D4" s="24" t="s">
        <v>7</v>
      </c>
      <c r="E4" s="9">
        <f t="shared" ref="E4:E23" si="0">A4+G4</f>
        <v>720</v>
      </c>
      <c r="F4" s="8"/>
      <c r="G4" s="9">
        <f>'8月表'!C5</f>
        <v>561</v>
      </c>
    </row>
    <row r="5" spans="1:7" s="6" customFormat="1" ht="20.65" customHeight="1" x14ac:dyDescent="0.2">
      <c r="A5" s="7">
        <f>'8月表'!B6</f>
        <v>427</v>
      </c>
      <c r="B5" s="8"/>
      <c r="C5" s="5" t="s">
        <v>8</v>
      </c>
      <c r="D5" s="24"/>
      <c r="E5" s="9">
        <f t="shared" si="0"/>
        <v>1374</v>
      </c>
      <c r="F5" s="8"/>
      <c r="G5" s="9">
        <f>'8月表'!C6</f>
        <v>947</v>
      </c>
    </row>
    <row r="6" spans="1:7" s="6" customFormat="1" ht="20.65" customHeight="1" x14ac:dyDescent="0.2">
      <c r="A6" s="7">
        <f>'8月表'!B7</f>
        <v>836</v>
      </c>
      <c r="B6" s="8"/>
      <c r="C6" s="5" t="s">
        <v>9</v>
      </c>
      <c r="D6" s="24"/>
      <c r="E6" s="9">
        <f t="shared" si="0"/>
        <v>2282</v>
      </c>
      <c r="F6" s="8"/>
      <c r="G6" s="9">
        <f>'8月表'!C7</f>
        <v>1446</v>
      </c>
    </row>
    <row r="7" spans="1:7" s="6" customFormat="1" ht="20.65" customHeight="1" x14ac:dyDescent="0.2">
      <c r="A7" s="7">
        <f>'8月表'!B8</f>
        <v>1167</v>
      </c>
      <c r="B7" s="8"/>
      <c r="C7" s="5" t="s">
        <v>10</v>
      </c>
      <c r="D7" s="24"/>
      <c r="E7" s="9">
        <f t="shared" si="0"/>
        <v>2789</v>
      </c>
      <c r="F7" s="8"/>
      <c r="G7" s="9">
        <f>'8月表'!C8</f>
        <v>1622</v>
      </c>
    </row>
    <row r="8" spans="1:7" s="6" customFormat="1" ht="20.65" customHeight="1" x14ac:dyDescent="0.2">
      <c r="A8" s="7">
        <f>'8月表'!B9</f>
        <v>1338</v>
      </c>
      <c r="B8" s="8"/>
      <c r="C8" s="5" t="s">
        <v>11</v>
      </c>
      <c r="D8" s="24"/>
      <c r="E8" s="9">
        <f t="shared" si="0"/>
        <v>2991</v>
      </c>
      <c r="F8" s="8"/>
      <c r="G8" s="9">
        <f>'8月表'!C9</f>
        <v>1653</v>
      </c>
    </row>
    <row r="9" spans="1:7" s="6" customFormat="1" ht="20.65" customHeight="1" x14ac:dyDescent="0.2">
      <c r="A9" s="7">
        <f>'8月表'!B10</f>
        <v>1269</v>
      </c>
      <c r="B9" s="8"/>
      <c r="C9" s="5" t="s">
        <v>12</v>
      </c>
      <c r="D9" s="24"/>
      <c r="E9" s="9">
        <f t="shared" si="0"/>
        <v>2761</v>
      </c>
      <c r="F9" s="8"/>
      <c r="G9" s="9">
        <f>'8月表'!C10</f>
        <v>1492</v>
      </c>
    </row>
    <row r="10" spans="1:7" s="6" customFormat="1" ht="20.65" customHeight="1" x14ac:dyDescent="0.2">
      <c r="A10" s="7">
        <f>'8月表'!B11</f>
        <v>1623</v>
      </c>
      <c r="B10" s="8"/>
      <c r="C10" s="5" t="s">
        <v>13</v>
      </c>
      <c r="D10" s="24" t="s">
        <v>14</v>
      </c>
      <c r="E10" s="9">
        <f t="shared" si="0"/>
        <v>3273</v>
      </c>
      <c r="F10" s="8"/>
      <c r="G10" s="9">
        <f>'8月表'!C11</f>
        <v>1650</v>
      </c>
    </row>
    <row r="11" spans="1:7" s="6" customFormat="1" ht="20.65" customHeight="1" x14ac:dyDescent="0.2">
      <c r="A11" s="7">
        <f>'8月表'!B12</f>
        <v>1225</v>
      </c>
      <c r="B11" s="8"/>
      <c r="C11" s="5" t="s">
        <v>15</v>
      </c>
      <c r="D11" s="24"/>
      <c r="E11" s="9">
        <f t="shared" si="0"/>
        <v>2411</v>
      </c>
      <c r="F11" s="8"/>
      <c r="G11" s="9">
        <f>'8月表'!C12</f>
        <v>1186</v>
      </c>
    </row>
    <row r="12" spans="1:7" s="6" customFormat="1" ht="20.65" customHeight="1" x14ac:dyDescent="0.2">
      <c r="A12" s="7">
        <f>'8月表'!B13</f>
        <v>1110</v>
      </c>
      <c r="B12" s="8"/>
      <c r="C12" s="5" t="s">
        <v>16</v>
      </c>
      <c r="D12" s="24"/>
      <c r="E12" s="9">
        <f t="shared" si="0"/>
        <v>2157</v>
      </c>
      <c r="F12" s="8"/>
      <c r="G12" s="9">
        <f>'8月表'!C13</f>
        <v>1047</v>
      </c>
    </row>
    <row r="13" spans="1:7" s="6" customFormat="1" ht="20.65" customHeight="1" x14ac:dyDescent="0.2">
      <c r="A13" s="7">
        <f>'8月表'!B14</f>
        <v>1140</v>
      </c>
      <c r="B13" s="8"/>
      <c r="C13" s="5" t="s">
        <v>17</v>
      </c>
      <c r="D13" s="24"/>
      <c r="E13" s="9">
        <f t="shared" si="0"/>
        <v>2193</v>
      </c>
      <c r="F13" s="8"/>
      <c r="G13" s="9">
        <f>'8月表'!C14</f>
        <v>1053</v>
      </c>
    </row>
    <row r="14" spans="1:7" s="6" customFormat="1" ht="20.65" customHeight="1" x14ac:dyDescent="0.2">
      <c r="A14" s="7">
        <f>'8月表'!B15</f>
        <v>1085</v>
      </c>
      <c r="B14" s="8"/>
      <c r="C14" s="5" t="s">
        <v>18</v>
      </c>
      <c r="D14" s="24"/>
      <c r="E14" s="9">
        <f t="shared" si="0"/>
        <v>2082</v>
      </c>
      <c r="F14" s="8"/>
      <c r="G14" s="9">
        <f>'8月表'!C15</f>
        <v>997</v>
      </c>
    </row>
    <row r="15" spans="1:7" s="6" customFormat="1" ht="20.65" customHeight="1" x14ac:dyDescent="0.2">
      <c r="A15" s="7">
        <f>'8月表'!B16</f>
        <v>1024</v>
      </c>
      <c r="B15" s="8"/>
      <c r="C15" s="5" t="s">
        <v>19</v>
      </c>
      <c r="D15" s="24"/>
      <c r="E15" s="9">
        <f t="shared" si="0"/>
        <v>1967</v>
      </c>
      <c r="F15" s="8"/>
      <c r="G15" s="9">
        <f>'8月表'!C16</f>
        <v>943</v>
      </c>
    </row>
    <row r="16" spans="1:7" s="6" customFormat="1" ht="20.65" customHeight="1" x14ac:dyDescent="0.2">
      <c r="A16" s="7">
        <f>'8月表'!B17</f>
        <v>878</v>
      </c>
      <c r="B16" s="8"/>
      <c r="C16" s="5" t="s">
        <v>20</v>
      </c>
      <c r="D16" s="24"/>
      <c r="E16" s="9">
        <f t="shared" si="0"/>
        <v>1648</v>
      </c>
      <c r="F16" s="8"/>
      <c r="G16" s="9">
        <f>'8月表'!C17</f>
        <v>770</v>
      </c>
    </row>
    <row r="17" spans="1:7" s="6" customFormat="1" ht="20.65" customHeight="1" x14ac:dyDescent="0.2">
      <c r="A17" s="7">
        <f>'8月表'!B18</f>
        <v>747</v>
      </c>
      <c r="B17" s="8"/>
      <c r="C17" s="5" t="s">
        <v>21</v>
      </c>
      <c r="D17" s="24"/>
      <c r="E17" s="9">
        <f t="shared" si="0"/>
        <v>1396</v>
      </c>
      <c r="F17" s="8"/>
      <c r="G17" s="9">
        <f>'8月表'!C18</f>
        <v>649</v>
      </c>
    </row>
    <row r="18" spans="1:7" s="6" customFormat="1" ht="20.65" customHeight="1" x14ac:dyDescent="0.2">
      <c r="A18" s="7">
        <f>'8月表'!B19</f>
        <v>620</v>
      </c>
      <c r="B18" s="8"/>
      <c r="C18" s="5" t="s">
        <v>22</v>
      </c>
      <c r="D18" s="24"/>
      <c r="E18" s="9">
        <f t="shared" si="0"/>
        <v>1203</v>
      </c>
      <c r="F18" s="8"/>
      <c r="G18" s="9">
        <f>'8月表'!C19</f>
        <v>583</v>
      </c>
    </row>
    <row r="19" spans="1:7" s="6" customFormat="1" ht="20.65" customHeight="1" x14ac:dyDescent="0.2">
      <c r="A19" s="7">
        <f>'8月表'!B20</f>
        <v>809</v>
      </c>
      <c r="B19" s="8"/>
      <c r="C19" s="5" t="s">
        <v>23</v>
      </c>
      <c r="D19" s="24"/>
      <c r="E19" s="9">
        <f t="shared" si="0"/>
        <v>1542</v>
      </c>
      <c r="F19" s="8"/>
      <c r="G19" s="9">
        <f>'8月表'!C20</f>
        <v>733</v>
      </c>
    </row>
    <row r="20" spans="1:7" s="6" customFormat="1" ht="20.65" customHeight="1" x14ac:dyDescent="0.2">
      <c r="A20" s="7">
        <f>'8月表'!B21</f>
        <v>735</v>
      </c>
      <c r="B20" s="8"/>
      <c r="C20" s="5" t="s">
        <v>24</v>
      </c>
      <c r="D20" s="24" t="s">
        <v>25</v>
      </c>
      <c r="E20" s="9">
        <f t="shared" si="0"/>
        <v>1466</v>
      </c>
      <c r="F20" s="8"/>
      <c r="G20" s="9">
        <f>'8月表'!C21</f>
        <v>731</v>
      </c>
    </row>
    <row r="21" spans="1:7" s="6" customFormat="1" ht="20.65" customHeight="1" x14ac:dyDescent="0.2">
      <c r="A21" s="7">
        <f>'8月表'!B22</f>
        <v>608</v>
      </c>
      <c r="B21" s="8"/>
      <c r="C21" s="5" t="s">
        <v>26</v>
      </c>
      <c r="D21" s="24"/>
      <c r="E21" s="9">
        <f t="shared" si="0"/>
        <v>1210</v>
      </c>
      <c r="F21" s="8"/>
      <c r="G21" s="9">
        <f>'8月表'!C22</f>
        <v>602</v>
      </c>
    </row>
    <row r="22" spans="1:7" s="6" customFormat="1" ht="20.65" customHeight="1" x14ac:dyDescent="0.2">
      <c r="A22" s="7">
        <f>'8月表'!B23</f>
        <v>543</v>
      </c>
      <c r="B22" s="8"/>
      <c r="C22" s="5" t="s">
        <v>27</v>
      </c>
      <c r="D22" s="24"/>
      <c r="E22" s="9">
        <f t="shared" si="0"/>
        <v>1131</v>
      </c>
      <c r="F22" s="8"/>
      <c r="G22" s="9">
        <f>'8月表'!C23</f>
        <v>588</v>
      </c>
    </row>
    <row r="23" spans="1:7" s="6" customFormat="1" ht="42.2" customHeight="1" x14ac:dyDescent="0.2">
      <c r="A23" s="7">
        <f>SUM(A4:A22)</f>
        <v>17343</v>
      </c>
      <c r="B23" s="10"/>
      <c r="C23" s="23" t="s">
        <v>28</v>
      </c>
      <c r="D23" s="23"/>
      <c r="E23" s="9">
        <f t="shared" si="0"/>
        <v>36596</v>
      </c>
      <c r="F23" s="10"/>
      <c r="G23" s="9">
        <f>SUM(G4:G22)</f>
        <v>19253</v>
      </c>
    </row>
    <row r="24" spans="1:7" s="6" customFormat="1" ht="14.85" customHeight="1" x14ac:dyDescent="0.2"/>
    <row r="25" spans="1:7" x14ac:dyDescent="0.2">
      <c r="F25" s="2" t="s">
        <v>42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0" scale="99" fitToWidth="0" fitToHeight="0" pageOrder="overThenDown" orientation="landscape" useFirstPageNumber="1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4月</vt:lpstr>
      <vt:lpstr>4月表</vt:lpstr>
      <vt:lpstr>5月</vt:lpstr>
      <vt:lpstr>5月表</vt:lpstr>
      <vt:lpstr>6月</vt:lpstr>
      <vt:lpstr>6月表</vt:lpstr>
      <vt:lpstr>7月</vt:lpstr>
      <vt:lpstr>7月表</vt:lpstr>
      <vt:lpstr>8月</vt:lpstr>
      <vt:lpstr>8月表</vt:lpstr>
      <vt:lpstr>9月</vt:lpstr>
      <vt:lpstr>9月表</vt:lpstr>
      <vt:lpstr>10月</vt:lpstr>
      <vt:lpstr>10月表</vt:lpstr>
      <vt:lpstr>11月</vt:lpstr>
      <vt:lpstr>11月表</vt:lpstr>
      <vt:lpstr>12月</vt:lpstr>
      <vt:lpstr>12月表</vt:lpstr>
      <vt:lpstr>1月</vt:lpstr>
      <vt:lpstr>1月表</vt:lpstr>
      <vt:lpstr>2月_</vt:lpstr>
      <vt:lpstr>2月表</vt:lpstr>
      <vt:lpstr>3月</vt:lpstr>
      <vt:lpstr>3月表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200</cp:revision>
  <cp:lastPrinted>2015-03-03T01:28:14Z</cp:lastPrinted>
  <dcterms:created xsi:type="dcterms:W3CDTF">2008-12-05T10:03:01Z</dcterms:created>
  <dcterms:modified xsi:type="dcterms:W3CDTF">2015-04-02T12:07:37Z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