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350" windowWidth="15480" windowHeight="5070" activeTab="5"/>
  </bookViews>
  <sheets>
    <sheet name="179・180" sheetId="1" r:id="rId1"/>
    <sheet name="181・182・183" sheetId="2" r:id="rId2"/>
    <sheet name="184" sheetId="3" r:id="rId3"/>
    <sheet name="185" sheetId="4" r:id="rId4"/>
    <sheet name="186" sheetId="5" r:id="rId5"/>
    <sheet name="187" sheetId="6" r:id="rId6"/>
  </sheets>
  <definedNames>
    <definedName name="_xlnm.Print_Area" localSheetId="0">'179・180'!$A$1:$AZ$61</definedName>
    <definedName name="_xlnm.Print_Area" localSheetId="2">'184'!$A$1:$AF$49</definedName>
    <definedName name="_xlnm.Print_Area" localSheetId="3">'185'!$A$1:$Y$68</definedName>
    <definedName name="_xlnm.Print_Area" localSheetId="4">'186'!$A$1:$G$72</definedName>
  </definedNames>
  <calcPr fullCalcOnLoad="1" fullPrecision="0"/>
</workbook>
</file>

<file path=xl/sharedStrings.xml><?xml version="1.0" encoding="utf-8"?>
<sst xmlns="http://schemas.openxmlformats.org/spreadsheetml/2006/main" count="1876" uniqueCount="730">
  <si>
    <t>順位</t>
  </si>
  <si>
    <t>氏　　　名</t>
  </si>
  <si>
    <t>就任年月日</t>
  </si>
  <si>
    <t>退任年月日</t>
  </si>
  <si>
    <t>在職期間</t>
  </si>
  <si>
    <t>初代</t>
  </si>
  <si>
    <t xml:space="preserve"> 3〃</t>
  </si>
  <si>
    <t xml:space="preserve"> 4〃</t>
  </si>
  <si>
    <t xml:space="preserve"> 5〃</t>
  </si>
  <si>
    <t xml:space="preserve"> 6〃</t>
  </si>
  <si>
    <t xml:space="preserve"> 7〃</t>
  </si>
  <si>
    <t xml:space="preserve"> 8〃</t>
  </si>
  <si>
    <t xml:space="preserve"> 9〃</t>
  </si>
  <si>
    <t>10〃</t>
  </si>
  <si>
    <t>11〃</t>
  </si>
  <si>
    <t>12〃</t>
  </si>
  <si>
    <t>13〃</t>
  </si>
  <si>
    <t>14〃</t>
  </si>
  <si>
    <t>15〃</t>
  </si>
  <si>
    <t>16〃</t>
  </si>
  <si>
    <t>17〃</t>
  </si>
  <si>
    <t>18〃</t>
  </si>
  <si>
    <t>19〃</t>
  </si>
  <si>
    <t>20〃</t>
  </si>
  <si>
    <t>氏　　名</t>
  </si>
  <si>
    <t xml:space="preserve">   在職期間  </t>
  </si>
  <si>
    <t>市　　　　　　長</t>
  </si>
  <si>
    <t xml:space="preserve">収　　入　　役 </t>
  </si>
  <si>
    <t>退任月日</t>
  </si>
  <si>
    <t xml:space="preserve">                     </t>
  </si>
  <si>
    <t xml:space="preserve">  年  別</t>
  </si>
  <si>
    <t>総　　 数</t>
  </si>
  <si>
    <t>定　例　会</t>
  </si>
  <si>
    <t>臨　時　会</t>
  </si>
  <si>
    <t xml:space="preserve">    全員協議会   </t>
  </si>
  <si>
    <t>開  会</t>
  </si>
  <si>
    <t>会  期</t>
  </si>
  <si>
    <t>会  議</t>
  </si>
  <si>
    <t>度  数</t>
  </si>
  <si>
    <t>日  数</t>
  </si>
  <si>
    <t xml:space="preserve">         </t>
  </si>
  <si>
    <t xml:space="preserve"> 平成元年</t>
  </si>
  <si>
    <t>年　　別</t>
  </si>
  <si>
    <t>合    計</t>
  </si>
  <si>
    <t xml:space="preserve">     </t>
  </si>
  <si>
    <t xml:space="preserve"> 昭和63年</t>
  </si>
  <si>
    <t>受理件数</t>
  </si>
  <si>
    <t>計</t>
  </si>
  <si>
    <t>採  択</t>
  </si>
  <si>
    <t>不採択</t>
  </si>
  <si>
    <t>撤  回</t>
  </si>
  <si>
    <t>継続審査</t>
  </si>
  <si>
    <t xml:space="preserve">   - ( -)</t>
  </si>
  <si>
    <t xml:space="preserve">  - ( -)</t>
  </si>
  <si>
    <t>※  （  ）は陳情件数で、内容が請願に適合するものは請願書に準じて処理している。</t>
  </si>
  <si>
    <t>区</t>
  </si>
  <si>
    <t>男</t>
  </si>
  <si>
    <t>女</t>
  </si>
  <si>
    <t>総　　　数</t>
  </si>
  <si>
    <t xml:space="preserve">    執行年月日</t>
  </si>
  <si>
    <t>選挙の種類</t>
  </si>
  <si>
    <t>定員数</t>
  </si>
  <si>
    <t>候補者</t>
  </si>
  <si>
    <t>選挙当日有権者数（人）</t>
  </si>
  <si>
    <t>投票者数（人）</t>
  </si>
  <si>
    <t>総　数</t>
  </si>
  <si>
    <t>総  数</t>
  </si>
  <si>
    <t xml:space="preserve">    女   </t>
  </si>
  <si>
    <t xml:space="preserve">      -</t>
  </si>
  <si>
    <t xml:space="preserve">     - </t>
  </si>
  <si>
    <t>参議院岩手県選出議員選挙</t>
  </si>
  <si>
    <t>衆議院小選挙区選出議員選挙</t>
  </si>
  <si>
    <t>8政党</t>
  </si>
  <si>
    <t>岩手海区漁業調整委員会委員選挙</t>
  </si>
  <si>
    <t>条例定数</t>
  </si>
  <si>
    <t>右記以外の職員</t>
  </si>
  <si>
    <t>技能職員</t>
  </si>
  <si>
    <t xml:space="preserve">     女    </t>
  </si>
  <si>
    <t xml:space="preserve">          </t>
  </si>
  <si>
    <t>市長事務部局</t>
  </si>
  <si>
    <t>　総務企画部</t>
  </si>
  <si>
    <t>　　総務企画部長</t>
  </si>
  <si>
    <t xml:space="preserve">    総務課</t>
  </si>
  <si>
    <t xml:space="preserve">    財政課</t>
  </si>
  <si>
    <t xml:space="preserve">    税務課</t>
  </si>
  <si>
    <t xml:space="preserve">    市民課</t>
  </si>
  <si>
    <t xml:space="preserve">  経  済  部</t>
  </si>
  <si>
    <t xml:space="preserve">    農林課</t>
  </si>
  <si>
    <t xml:space="preserve">    水産課</t>
  </si>
  <si>
    <t>　建  設  部</t>
  </si>
  <si>
    <t xml:space="preserve">    建設課</t>
  </si>
  <si>
    <t xml:space="preserve">    都市計画課</t>
  </si>
  <si>
    <t xml:space="preserve">    下水道課</t>
  </si>
  <si>
    <t>　会計課</t>
  </si>
  <si>
    <t>〔参考〕</t>
  </si>
  <si>
    <t>昭和</t>
  </si>
  <si>
    <t>平成</t>
  </si>
  <si>
    <t>年</t>
  </si>
  <si>
    <t>月</t>
  </si>
  <si>
    <t>月</t>
  </si>
  <si>
    <t>日</t>
  </si>
  <si>
    <t>日</t>
  </si>
  <si>
    <t>17</t>
  </si>
  <si>
    <t>3</t>
  </si>
  <si>
    <t>7</t>
  </si>
  <si>
    <t>5</t>
  </si>
  <si>
    <t>8</t>
  </si>
  <si>
    <t>9</t>
  </si>
  <si>
    <t>31</t>
  </si>
  <si>
    <t>12年</t>
  </si>
  <si>
    <t>8年</t>
  </si>
  <si>
    <t>5年</t>
  </si>
  <si>
    <t>4年</t>
  </si>
  <si>
    <t>6年</t>
  </si>
  <si>
    <t>2年</t>
  </si>
  <si>
    <t>小野　信一</t>
  </si>
  <si>
    <t>木村　忞</t>
  </si>
  <si>
    <t>鈴木　正幸</t>
  </si>
  <si>
    <t>小川　正</t>
  </si>
  <si>
    <t>小野寺　文之進</t>
  </si>
  <si>
    <t>菊池　秀夫</t>
  </si>
  <si>
    <t>中村　勝男</t>
  </si>
  <si>
    <t>佐野　圓次郎</t>
  </si>
  <si>
    <t>白木沢　孝也</t>
  </si>
  <si>
    <t>川畑　辰</t>
  </si>
  <si>
    <t>小野寺  有一</t>
  </si>
  <si>
    <t>5</t>
  </si>
  <si>
    <t>11</t>
  </si>
  <si>
    <t>伊藤　正</t>
  </si>
  <si>
    <t>12</t>
  </si>
  <si>
    <t>1</t>
  </si>
  <si>
    <t>2</t>
  </si>
  <si>
    <t>27</t>
  </si>
  <si>
    <t xml:space="preserve"> 2〃</t>
  </si>
  <si>
    <t>小野寺  有一</t>
  </si>
  <si>
    <t>17</t>
  </si>
  <si>
    <t>4</t>
  </si>
  <si>
    <t>20</t>
  </si>
  <si>
    <t>石川　参太</t>
  </si>
  <si>
    <t>15</t>
  </si>
  <si>
    <t>8</t>
  </si>
  <si>
    <t>10</t>
  </si>
  <si>
    <t>2</t>
  </si>
  <si>
    <t>26</t>
  </si>
  <si>
    <t>小野寺  有一</t>
  </si>
  <si>
    <t>21</t>
  </si>
  <si>
    <t>5</t>
  </si>
  <si>
    <t>10</t>
  </si>
  <si>
    <t>20</t>
  </si>
  <si>
    <t>10</t>
  </si>
  <si>
    <t>15</t>
  </si>
  <si>
    <t>20</t>
  </si>
  <si>
    <t>沢田　権左エ門</t>
  </si>
  <si>
    <t>22</t>
  </si>
  <si>
    <t>3</t>
  </si>
  <si>
    <t>19</t>
  </si>
  <si>
    <t>沢口　巍</t>
  </si>
  <si>
    <t>24</t>
  </si>
  <si>
    <t>11</t>
  </si>
  <si>
    <t>23</t>
  </si>
  <si>
    <t>24</t>
  </si>
  <si>
    <t>11</t>
  </si>
  <si>
    <t>23</t>
  </si>
  <si>
    <t>沢田  権左エ門</t>
  </si>
  <si>
    <t>26</t>
  </si>
  <si>
    <t>4</t>
  </si>
  <si>
    <t>村上　顕一</t>
  </si>
  <si>
    <t>30</t>
  </si>
  <si>
    <t>31</t>
  </si>
  <si>
    <t>30</t>
  </si>
  <si>
    <t>7</t>
  </si>
  <si>
    <t>10</t>
  </si>
  <si>
    <t>沢田  権左エ門</t>
  </si>
  <si>
    <t>3</t>
  </si>
  <si>
    <t>31</t>
  </si>
  <si>
    <t>千葉　義長</t>
  </si>
  <si>
    <t>34</t>
  </si>
  <si>
    <t>6</t>
  </si>
  <si>
    <t>15</t>
  </si>
  <si>
    <t>32</t>
  </si>
  <si>
    <t>鈴木　東民</t>
  </si>
  <si>
    <t>17</t>
  </si>
  <si>
    <t>千葉　茂</t>
  </si>
  <si>
    <t>38</t>
  </si>
  <si>
    <t>10</t>
  </si>
  <si>
    <t>36</t>
  </si>
  <si>
    <t>31</t>
  </si>
  <si>
    <t>鈴木　東民</t>
  </si>
  <si>
    <t>38</t>
  </si>
  <si>
    <t>5</t>
  </si>
  <si>
    <t>17</t>
  </si>
  <si>
    <t>千葉　茂</t>
  </si>
  <si>
    <t>40</t>
  </si>
  <si>
    <t>10</t>
  </si>
  <si>
    <t>12</t>
  </si>
  <si>
    <t>42</t>
  </si>
  <si>
    <t>42</t>
  </si>
  <si>
    <t>7</t>
  </si>
  <si>
    <t>44</t>
  </si>
  <si>
    <t>栗沢　勇治</t>
  </si>
  <si>
    <t>46</t>
  </si>
  <si>
    <t>川村　正二</t>
  </si>
  <si>
    <t>48</t>
  </si>
  <si>
    <t>栗沢　勇治</t>
  </si>
  <si>
    <t>50</t>
  </si>
  <si>
    <t>49</t>
  </si>
  <si>
    <t>52</t>
  </si>
  <si>
    <t>56</t>
  </si>
  <si>
    <t>58</t>
  </si>
  <si>
    <t>森　真一郎</t>
  </si>
  <si>
    <t>60</t>
  </si>
  <si>
    <t>31</t>
  </si>
  <si>
    <t>61</t>
  </si>
  <si>
    <t>63</t>
  </si>
  <si>
    <t>野田　武義</t>
  </si>
  <si>
    <t>63</t>
  </si>
  <si>
    <t>31</t>
  </si>
  <si>
    <t>2</t>
  </si>
  <si>
    <t>3</t>
  </si>
  <si>
    <t>31</t>
  </si>
  <si>
    <t>7</t>
  </si>
  <si>
    <t>藤田　博信</t>
  </si>
  <si>
    <t>8</t>
  </si>
  <si>
    <t>白木沢　孝也</t>
  </si>
  <si>
    <t>6</t>
  </si>
  <si>
    <t>正木　等</t>
  </si>
  <si>
    <t>川畑　辰</t>
  </si>
  <si>
    <t>赤司　淳也</t>
  </si>
  <si>
    <t>12</t>
  </si>
  <si>
    <t>12</t>
  </si>
  <si>
    <t>17</t>
  </si>
  <si>
    <t>26</t>
  </si>
  <si>
    <t>岩舘　為三</t>
  </si>
  <si>
    <t xml:space="preserve"> 2〃</t>
  </si>
  <si>
    <t>8</t>
  </si>
  <si>
    <t>21</t>
  </si>
  <si>
    <t>木村　茂</t>
  </si>
  <si>
    <t>加茂　久一郎</t>
  </si>
  <si>
    <t>佐藤　亀太郎</t>
  </si>
  <si>
    <t>東　酉兵衛</t>
  </si>
  <si>
    <t>菊池　吉太郎</t>
  </si>
  <si>
    <t>川端　広平</t>
  </si>
  <si>
    <t>佐藤　忠雄</t>
  </si>
  <si>
    <t>川端　広平</t>
  </si>
  <si>
    <t>30</t>
  </si>
  <si>
    <t>9</t>
  </si>
  <si>
    <t>8</t>
  </si>
  <si>
    <t>34</t>
  </si>
  <si>
    <t>31</t>
  </si>
  <si>
    <t>9</t>
  </si>
  <si>
    <t>小泉　日出雄</t>
  </si>
  <si>
    <t>川畑　民蔵</t>
  </si>
  <si>
    <t>大久保　惣四郎</t>
  </si>
  <si>
    <t>山本　祐二郎</t>
  </si>
  <si>
    <t>小林　良蔵</t>
  </si>
  <si>
    <t>佐々木　栄光</t>
  </si>
  <si>
    <t>1</t>
  </si>
  <si>
    <t>50</t>
  </si>
  <si>
    <t>遠藤　馬吉</t>
  </si>
  <si>
    <t>小松　実</t>
  </si>
  <si>
    <t>54</t>
  </si>
  <si>
    <t>54</t>
  </si>
  <si>
    <t>菊池　弘</t>
  </si>
  <si>
    <t>小野寺　英雄</t>
  </si>
  <si>
    <t>62</t>
  </si>
  <si>
    <t>長谷川　忠久</t>
  </si>
  <si>
    <t>佐々木　兼吉</t>
  </si>
  <si>
    <t>平松　福一</t>
  </si>
  <si>
    <t>平舘　幸雄</t>
  </si>
  <si>
    <t>佐野　金吾</t>
  </si>
  <si>
    <t>1</t>
  </si>
  <si>
    <t>1</t>
  </si>
  <si>
    <t>報告事項として　　　処理した陳情</t>
  </si>
  <si>
    <t xml:space="preserve">会  議 </t>
  </si>
  <si>
    <t xml:space="preserve">日  数 </t>
  </si>
  <si>
    <t xml:space="preserve">   　 - </t>
  </si>
  <si>
    <t>請　願　・　陳　情</t>
  </si>
  <si>
    <t>平成2年</t>
  </si>
  <si>
    <t>　 10</t>
  </si>
  <si>
    <t>　 11</t>
  </si>
  <si>
    <t>(13)</t>
  </si>
  <si>
    <t>( 4)</t>
  </si>
  <si>
    <t>平成11年12月2日現在</t>
  </si>
  <si>
    <t>平成10年12月2日現在</t>
  </si>
  <si>
    <t>資料：釜石市選挙管理委員会事務局</t>
  </si>
  <si>
    <t>平成6年度</t>
  </si>
  <si>
    <t>平成7年度</t>
  </si>
  <si>
    <t>平成8年度</t>
  </si>
  <si>
    <t>7年</t>
  </si>
  <si>
    <t>4年11ヵ月</t>
  </si>
  <si>
    <t>3年11ヵ月</t>
  </si>
  <si>
    <t>5ヵ月</t>
  </si>
  <si>
    <t>3年10ヵ月</t>
  </si>
  <si>
    <t>6ヵ月</t>
  </si>
  <si>
    <t>昨年からの繰り越し　件数</t>
  </si>
  <si>
    <t>県</t>
  </si>
  <si>
    <t>全国</t>
  </si>
  <si>
    <t>岩手1区</t>
  </si>
  <si>
    <t>岩手3区</t>
  </si>
  <si>
    <t>東北</t>
  </si>
  <si>
    <t>浜川　才治郎</t>
  </si>
  <si>
    <t>野中　忠弥</t>
  </si>
  <si>
    <t>鈴木　玉治</t>
  </si>
  <si>
    <t>平成3年</t>
  </si>
  <si>
    <t>　 12</t>
  </si>
  <si>
    <t>平成12年12月2日現在</t>
  </si>
  <si>
    <t>資料：釜石市選挙管理委員会事務局</t>
  </si>
  <si>
    <t>佐久山　謙吉</t>
  </si>
  <si>
    <t xml:space="preserve"> 各年度4月1日現在（単位：人）</t>
  </si>
  <si>
    <t>平成9年度</t>
  </si>
  <si>
    <t>8</t>
  </si>
  <si>
    <t>3</t>
  </si>
  <si>
    <t>31</t>
  </si>
  <si>
    <t>参議院岩手県選出議員選挙</t>
  </si>
  <si>
    <t>1</t>
  </si>
  <si>
    <t>参議院比例代表選出議員選挙</t>
  </si>
  <si>
    <t>14政党　204人</t>
  </si>
  <si>
    <t>市長提出案件</t>
  </si>
  <si>
    <t>議員提出案件</t>
  </si>
  <si>
    <t>計</t>
  </si>
  <si>
    <t>一般議案</t>
  </si>
  <si>
    <t>同意案</t>
  </si>
  <si>
    <t>認定案</t>
  </si>
  <si>
    <t>事後承認案</t>
  </si>
  <si>
    <t>意見書案</t>
  </si>
  <si>
    <t>決議案</t>
  </si>
  <si>
    <t>その他</t>
  </si>
  <si>
    <t>　 10</t>
  </si>
  <si>
    <t>　 11</t>
  </si>
  <si>
    <t>( 4)</t>
  </si>
  <si>
    <t>平成4年</t>
  </si>
  <si>
    <t>　 13</t>
  </si>
  <si>
    <t>平成13年12月2日現在</t>
  </si>
  <si>
    <t>平成10年度</t>
  </si>
  <si>
    <t>187　行政機構図</t>
  </si>
  <si>
    <t>桑畑　喜一</t>
  </si>
  <si>
    <t>正木　等</t>
  </si>
  <si>
    <t>21〃</t>
  </si>
  <si>
    <t>42</t>
  </si>
  <si>
    <t>6</t>
  </si>
  <si>
    <t>7</t>
  </si>
  <si>
    <t>54</t>
  </si>
  <si>
    <t>森　真一郎</t>
  </si>
  <si>
    <t>53</t>
  </si>
  <si>
    <t>58</t>
  </si>
  <si>
    <t>57</t>
  </si>
  <si>
    <t>62</t>
  </si>
  <si>
    <t>野田　武義</t>
  </si>
  <si>
    <t>篠田　隆一</t>
  </si>
  <si>
    <t>順位</t>
  </si>
  <si>
    <t>議　　　　　長</t>
  </si>
  <si>
    <t>副　　議　　長</t>
  </si>
  <si>
    <t>在職期間</t>
  </si>
  <si>
    <t>沢田　権兵衛</t>
  </si>
  <si>
    <t>29</t>
  </si>
  <si>
    <t>11</t>
  </si>
  <si>
    <t>26</t>
  </si>
  <si>
    <t>4</t>
  </si>
  <si>
    <t>26</t>
  </si>
  <si>
    <t>舘野　三郎</t>
  </si>
  <si>
    <t>菅原　篤</t>
  </si>
  <si>
    <t>3</t>
  </si>
  <si>
    <t>58</t>
  </si>
  <si>
    <t>千葉　勝男</t>
  </si>
  <si>
    <t>佐野　金吾</t>
  </si>
  <si>
    <t>7</t>
  </si>
  <si>
    <t>小沢　和夫</t>
  </si>
  <si>
    <t xml:space="preserve">   　 - </t>
  </si>
  <si>
    <t xml:space="preserve">  2 ( -)</t>
  </si>
  <si>
    <t>( -)</t>
  </si>
  <si>
    <t>棄権者数（人）</t>
  </si>
  <si>
    <t>投票率（％）</t>
  </si>
  <si>
    <t>釜石市農業委員会委員選挙</t>
  </si>
  <si>
    <t>(無投票)</t>
  </si>
  <si>
    <t xml:space="preserve">      -</t>
  </si>
  <si>
    <t>１</t>
  </si>
  <si>
    <t>50</t>
  </si>
  <si>
    <t>38政党</t>
  </si>
  <si>
    <t>岩手海区漁業調整委員会委員選挙</t>
  </si>
  <si>
    <t>衆議院議員総選挙</t>
  </si>
  <si>
    <t>4</t>
  </si>
  <si>
    <t>最高裁判所裁判官国民審査</t>
  </si>
  <si>
    <t>-</t>
  </si>
  <si>
    <t>岩手県知事選挙</t>
  </si>
  <si>
    <t>岩手県議会議員選挙</t>
  </si>
  <si>
    <t>釜石市長選挙</t>
  </si>
  <si>
    <t>釜石市鵜住居財産区議会議員選挙</t>
  </si>
  <si>
    <t>釜石市両石財産区議会議員選挙</t>
  </si>
  <si>
    <t>23政党</t>
  </si>
  <si>
    <t>釜石市議会議員選挙</t>
  </si>
  <si>
    <t>衆議院小選挙区選出議員選挙</t>
  </si>
  <si>
    <t>衆議院比例代表選出議員選挙</t>
  </si>
  <si>
    <t>16</t>
  </si>
  <si>
    <t>7政党</t>
  </si>
  <si>
    <t>月</t>
  </si>
  <si>
    <t>14政党</t>
  </si>
  <si>
    <t>3</t>
  </si>
  <si>
    <t>8</t>
  </si>
  <si>
    <t>14</t>
  </si>
  <si>
    <t>9</t>
  </si>
  <si>
    <t>(無投票)</t>
  </si>
  <si>
    <t xml:space="preserve">      -</t>
  </si>
  <si>
    <t>48</t>
  </si>
  <si>
    <t>現　　　　　　　　　員</t>
  </si>
  <si>
    <t>性　　　　　別</t>
  </si>
  <si>
    <t>鈴木　正幸</t>
  </si>
  <si>
    <t>15</t>
  </si>
  <si>
    <t>1</t>
  </si>
  <si>
    <t>21</t>
  </si>
  <si>
    <t>佐藤　一夫</t>
  </si>
  <si>
    <t>2年 4ヵ月</t>
  </si>
  <si>
    <t>2年 5ヵ月</t>
  </si>
  <si>
    <t>5年 4ヵ月</t>
  </si>
  <si>
    <t>1年 7ヵ月</t>
  </si>
  <si>
    <t>3年 2ヵ月</t>
  </si>
  <si>
    <t>8年 5ヵ月</t>
  </si>
  <si>
    <t>1年 8ヵ月</t>
  </si>
  <si>
    <t>6年 4ヵ月</t>
  </si>
  <si>
    <t>3年 4ヵ月</t>
  </si>
  <si>
    <t>4年 4ヵ月</t>
  </si>
  <si>
    <t>3年 6ヵ月</t>
  </si>
  <si>
    <t>2年 7ヵ月</t>
  </si>
  <si>
    <t>8年 1ヵ月</t>
  </si>
  <si>
    <t>6年9ヵ月</t>
  </si>
  <si>
    <t>（注）在職期間について、1ヵ月未満の日数は切捨てている。</t>
  </si>
  <si>
    <t>(10)</t>
  </si>
  <si>
    <t>( 9)</t>
  </si>
  <si>
    <t>( 8)</t>
  </si>
  <si>
    <t>( 3)</t>
  </si>
  <si>
    <t>( 7)</t>
  </si>
  <si>
    <t>( 5)</t>
  </si>
  <si>
    <t xml:space="preserve">  - ( -)</t>
  </si>
  <si>
    <t>８年10ヵ月</t>
  </si>
  <si>
    <t xml:space="preserve"> 平成5年</t>
  </si>
  <si>
    <t>　 14</t>
  </si>
  <si>
    <t>22〃</t>
  </si>
  <si>
    <t>平舘　幸雄</t>
  </si>
  <si>
    <t>15</t>
  </si>
  <si>
    <t>8</t>
  </si>
  <si>
    <t>31</t>
  </si>
  <si>
    <t>8ヶ月</t>
  </si>
  <si>
    <t>平成14年12月2日現在</t>
  </si>
  <si>
    <t>平成11年度</t>
  </si>
  <si>
    <t>5</t>
  </si>
  <si>
    <t>17</t>
  </si>
  <si>
    <t>在　　職　　中</t>
  </si>
  <si>
    <t>高田　直和</t>
  </si>
  <si>
    <t>9</t>
  </si>
  <si>
    <t>30</t>
  </si>
  <si>
    <t>180  歴代市議会議長・副議長</t>
  </si>
  <si>
    <t>181　市議会開会状況</t>
  </si>
  <si>
    <t>182　市議会付議件数</t>
  </si>
  <si>
    <t>183  請願、陳情受理件数及び処理状況</t>
  </si>
  <si>
    <t>184  選挙人名簿登録人員数</t>
  </si>
  <si>
    <t>185　主要選挙投票状況</t>
  </si>
  <si>
    <t>186  市職員数</t>
  </si>
  <si>
    <t xml:space="preserve"> 平成6年</t>
  </si>
  <si>
    <t>　 15</t>
  </si>
  <si>
    <t>平成15年12月2日現在</t>
  </si>
  <si>
    <t xml:space="preserve"> 洞関地区コミュニティー消防センター</t>
  </si>
  <si>
    <t>甲子公民館野田団地分館</t>
  </si>
  <si>
    <t>岩手県知事選挙</t>
  </si>
  <si>
    <t>岩手県議会議員選挙</t>
  </si>
  <si>
    <t>釜石市長選挙</t>
  </si>
  <si>
    <t>釜石市議会議員選挙</t>
  </si>
  <si>
    <t>衆議院小選挙区選出議員選挙</t>
  </si>
  <si>
    <t>衆議院比例代表選出議員選挙</t>
  </si>
  <si>
    <t>5政党</t>
  </si>
  <si>
    <t>釜石市農業委員会委員選挙</t>
  </si>
  <si>
    <t>平成12年度</t>
  </si>
  <si>
    <t xml:space="preserve"> 平成7年</t>
  </si>
  <si>
    <t>　 16</t>
  </si>
  <si>
    <t xml:space="preserve">  1 (13)</t>
  </si>
  <si>
    <t xml:space="preserve">  1 ( -)</t>
  </si>
  <si>
    <t>(13)</t>
  </si>
  <si>
    <t>平成16年12月2日現在</t>
  </si>
  <si>
    <t>五葉山麓郷土芸能伝承館</t>
  </si>
  <si>
    <t>参議院岩手県選出議員選挙</t>
  </si>
  <si>
    <t>参議院比例代表選出議員選挙</t>
  </si>
  <si>
    <t>岩手海区漁業調整委員会委員選挙</t>
  </si>
  <si>
    <t>平成13年度</t>
  </si>
  <si>
    <t>23〃</t>
  </si>
  <si>
    <t>佐野　透</t>
  </si>
  <si>
    <t>17</t>
  </si>
  <si>
    <t>29</t>
  </si>
  <si>
    <t>釜石大槌地区行政事務組合</t>
  </si>
  <si>
    <t>業務部</t>
  </si>
  <si>
    <t>総務課</t>
  </si>
  <si>
    <t>庶務係</t>
  </si>
  <si>
    <t>管理者</t>
  </si>
  <si>
    <t>副管理者</t>
  </si>
  <si>
    <t>消防本部</t>
  </si>
  <si>
    <t>庶務課</t>
  </si>
  <si>
    <t>庶務係・管理係</t>
  </si>
  <si>
    <t>消防課</t>
  </si>
  <si>
    <t>警防係・予防係</t>
  </si>
  <si>
    <t>釜石消防署</t>
  </si>
  <si>
    <t>庶務係・予防係・警防係・救急係・管理係</t>
  </si>
  <si>
    <t>小佐野出張所</t>
  </si>
  <si>
    <t>大槌消防署</t>
  </si>
  <si>
    <t>平成17年12月2日現在</t>
  </si>
  <si>
    <t>※は平成17年9月11日執行の衆議院議員選挙から変更した投票所である｡</t>
  </si>
  <si>
    <t>中妻子供の家保育園</t>
  </si>
  <si>
    <t>身体障害者福祉センター</t>
  </si>
  <si>
    <t>仙人インフォメーションセンター</t>
  </si>
  <si>
    <t>和田工業㈱釜石第二工場</t>
  </si>
  <si>
    <t>野田集会所</t>
  </si>
  <si>
    <t>松原地区コミュニティー消防センター</t>
  </si>
  <si>
    <t>6政党</t>
  </si>
  <si>
    <t xml:space="preserve"> 平成8年</t>
  </si>
  <si>
    <t>　 17</t>
  </si>
  <si>
    <t xml:space="preserve">  - ( 7)</t>
  </si>
  <si>
    <t>最高裁判所裁判官国民審査</t>
  </si>
  <si>
    <t>16</t>
  </si>
  <si>
    <t>17</t>
  </si>
  <si>
    <t>18</t>
  </si>
  <si>
    <t>年次 ・部課</t>
  </si>
  <si>
    <t>24〃</t>
  </si>
  <si>
    <t>佐々木　重雄</t>
  </si>
  <si>
    <t>19</t>
  </si>
  <si>
    <t>19</t>
  </si>
  <si>
    <t>7</t>
  </si>
  <si>
    <t>2</t>
  </si>
  <si>
    <t>川﨑　勇一</t>
  </si>
  <si>
    <t>23〃</t>
  </si>
  <si>
    <t>松坂　喜史</t>
  </si>
  <si>
    <t>在職中</t>
  </si>
  <si>
    <t>7ヶ月</t>
  </si>
  <si>
    <t>3年10ヶ月</t>
  </si>
  <si>
    <t>3年11ヶ月</t>
  </si>
  <si>
    <t>1年 11ヵ月</t>
  </si>
  <si>
    <t>1年 1ヵ月</t>
  </si>
  <si>
    <t>2年 3ヵ月</t>
  </si>
  <si>
    <t xml:space="preserve">4年 </t>
  </si>
  <si>
    <t>11ヶ月</t>
  </si>
  <si>
    <t>2ヶ月</t>
  </si>
  <si>
    <t>助役(地方自治法改正により19.4.1</t>
  </si>
  <si>
    <t>から助役にかわり副市長とする。)</t>
  </si>
  <si>
    <t>9ヶ月</t>
  </si>
  <si>
    <t>5年7ヶ月</t>
  </si>
  <si>
    <t>7年7ヵ月</t>
  </si>
  <si>
    <t>　 18</t>
  </si>
  <si>
    <t>1（ 9）</t>
  </si>
  <si>
    <t>( 9)</t>
  </si>
  <si>
    <t>　平成9年</t>
  </si>
  <si>
    <t>小沢　和夫</t>
  </si>
  <si>
    <t>19</t>
  </si>
  <si>
    <t>4年</t>
  </si>
  <si>
    <t>5ケ月</t>
  </si>
  <si>
    <t>野田　武則</t>
  </si>
  <si>
    <t>在職中</t>
  </si>
  <si>
    <t>25〃</t>
  </si>
  <si>
    <t>上村　俊一</t>
  </si>
  <si>
    <t>在　　職　　中</t>
  </si>
  <si>
    <t>平成14年度</t>
  </si>
  <si>
    <t xml:space="preserve">    総合政策課</t>
  </si>
  <si>
    <t>　　広聴広報課</t>
  </si>
  <si>
    <t>　市民環境部</t>
  </si>
  <si>
    <t xml:space="preserve">    市民環境部長</t>
  </si>
  <si>
    <t xml:space="preserve">    環境生活課</t>
  </si>
  <si>
    <t xml:space="preserve">    消防防災課</t>
  </si>
  <si>
    <t>　健康福祉部</t>
  </si>
  <si>
    <t>　　健康福祉部長</t>
  </si>
  <si>
    <t xml:space="preserve">    健康推進課</t>
  </si>
  <si>
    <t>　　地域福祉課</t>
  </si>
  <si>
    <t>　　高齢介護福祉課</t>
  </si>
  <si>
    <t>　　経済部長</t>
  </si>
  <si>
    <t xml:space="preserve">    産業政策課</t>
  </si>
  <si>
    <t xml:space="preserve">    港湾振興課</t>
  </si>
  <si>
    <t>　　建設部長</t>
  </si>
  <si>
    <t xml:space="preserve">  水道事業所</t>
  </si>
  <si>
    <t xml:space="preserve">  議会事務局</t>
  </si>
  <si>
    <t xml:space="preserve">  行政委員会</t>
  </si>
  <si>
    <t xml:space="preserve">  　教育委員会事務局</t>
  </si>
  <si>
    <t xml:space="preserve">  　選挙管理委員会事務局</t>
  </si>
  <si>
    <t xml:space="preserve">  　監査委員事務局</t>
  </si>
  <si>
    <t xml:space="preserve">  　農業委員会事務局</t>
  </si>
  <si>
    <t>釜石･大槌地区行政事務組合</t>
  </si>
  <si>
    <t xml:space="preserve">           -</t>
  </si>
  <si>
    <t>総合政策課</t>
  </si>
  <si>
    <t>企画調整係・統計係</t>
  </si>
  <si>
    <t>総務企画部</t>
  </si>
  <si>
    <t>秘書係・行政係・職員係・情報管理係</t>
  </si>
  <si>
    <t>国際交流室</t>
  </si>
  <si>
    <t>財政課</t>
  </si>
  <si>
    <t>税務課</t>
  </si>
  <si>
    <t>市民税係・資産税係・収納係・管理係</t>
  </si>
  <si>
    <t>広聴広報課</t>
  </si>
  <si>
    <t>広聴係・広報係</t>
  </si>
  <si>
    <t>市　長</t>
  </si>
  <si>
    <t>副市長</t>
  </si>
  <si>
    <t>市民環境部</t>
  </si>
  <si>
    <t>環境生活課</t>
  </si>
  <si>
    <t>生活安全係・環境保全係・ごみ減量係・清掃工場係（清掃工場）</t>
  </si>
  <si>
    <t>釜石斎場</t>
  </si>
  <si>
    <t>市民課</t>
  </si>
  <si>
    <t>市民登録係・国保年金係・医療給付係</t>
  </si>
  <si>
    <t>中妻出張所</t>
  </si>
  <si>
    <t>消防防災課</t>
  </si>
  <si>
    <t>消防係・防災係</t>
  </si>
  <si>
    <t>健康推進課</t>
  </si>
  <si>
    <t>健康安心係・保健予防係</t>
  </si>
  <si>
    <t>地域福祉課</t>
  </si>
  <si>
    <t>少年センター</t>
  </si>
  <si>
    <t>上中島保育所</t>
  </si>
  <si>
    <t>箱崎白浜へき地保育所</t>
  </si>
  <si>
    <t>高齢介護福祉課</t>
  </si>
  <si>
    <t>高齢介護係・介護認定係</t>
  </si>
  <si>
    <t>地域包括支援センター</t>
  </si>
  <si>
    <t>老人福祉センター・ふれあい交流センター</t>
  </si>
  <si>
    <t>保健福祉センター</t>
  </si>
  <si>
    <t>産業政策課</t>
  </si>
  <si>
    <t>経済部</t>
  </si>
  <si>
    <t>鉄の歴史館・健康福祉センター・釜石物産センター</t>
  </si>
  <si>
    <t>農林課</t>
  </si>
  <si>
    <t>農政係・林業係</t>
  </si>
  <si>
    <t>国土調査推進室</t>
  </si>
  <si>
    <t>基幹集落センター・生活改善センター・林業センター・栗橋ふるさと伝承館</t>
  </si>
  <si>
    <t>水産課</t>
  </si>
  <si>
    <t>漁政係・水産振興係・漁港係</t>
  </si>
  <si>
    <t>釜石魚市場移転推進室</t>
  </si>
  <si>
    <t>港湾振興課</t>
  </si>
  <si>
    <t>港湾会館</t>
  </si>
  <si>
    <t>建設課</t>
  </si>
  <si>
    <t>管理係・土木係・道路維持係・建築係・用地係</t>
  </si>
  <si>
    <t>建設部</t>
  </si>
  <si>
    <t>高規格幹線道路対策室</t>
  </si>
  <si>
    <t>都市計画課</t>
  </si>
  <si>
    <t>管理係・都市計画係・都市整備係・建築指導係・住宅政策係</t>
  </si>
  <si>
    <t>釜石大町駐車場</t>
  </si>
  <si>
    <t>下水道課</t>
  </si>
  <si>
    <t>管理係・下水道係・施設係</t>
  </si>
  <si>
    <t>大平下水処理センター</t>
  </si>
  <si>
    <t>　会計管理者</t>
  </si>
  <si>
    <t>会計課</t>
  </si>
  <si>
    <t>経理係・出納係</t>
  </si>
  <si>
    <t>水道事業所</t>
  </si>
  <si>
    <t>総務係・工務係・料金係・管理係</t>
  </si>
  <si>
    <t>議　　　会</t>
  </si>
  <si>
    <t>事務局</t>
  </si>
  <si>
    <t>総務係・議事係</t>
  </si>
  <si>
    <t>総務学事課</t>
  </si>
  <si>
    <t>総務係・施設係・学務係・指導係</t>
  </si>
  <si>
    <t>釜石小学校ことばの教室</t>
  </si>
  <si>
    <t>生涯学習ｽﾎﾟｰﾂ課</t>
  </si>
  <si>
    <t>生涯学習係・文化係・スポーツ振興係</t>
  </si>
  <si>
    <t>教育委員会</t>
  </si>
  <si>
    <t>五葉山麓郷土芸能伝承館・海の芸能伝承館・大石地域交流センター</t>
  </si>
  <si>
    <t>市営プール・市民交流センター・市営唐丹グラウンド・昭和園クラブハウス　</t>
  </si>
  <si>
    <t>教育長</t>
  </si>
  <si>
    <t>教育次長</t>
  </si>
  <si>
    <t>陸上競技場・市民体育館・市民弓道場・市民相撲場・平田公園野球場</t>
  </si>
  <si>
    <t>学校統合推進室</t>
  </si>
  <si>
    <t>小学校（釜石・双葉・白山・尾崎・平田・小佐野・甲子・鵜住居・白浜・栗林・橋野・唐丹）</t>
  </si>
  <si>
    <t>中学校（釜石・甲子・釜石東・唐丹・大平）</t>
  </si>
  <si>
    <t>幼稚園（第一、小川、平田、鵜住居）</t>
  </si>
  <si>
    <r>
      <t>公民館（釜石・小佐野・甲子・鵜住居・栗橋・唐丹）　</t>
    </r>
    <r>
      <rPr>
        <sz val="10"/>
        <rFont val="ＭＳ Ｐ明朝"/>
        <family val="1"/>
      </rPr>
      <t>※各地区生活応援センター内に設置</t>
    </r>
  </si>
  <si>
    <t>図書館</t>
  </si>
  <si>
    <t>郷土資料館</t>
  </si>
  <si>
    <t>学校給食センター</t>
  </si>
  <si>
    <t>市民文化会館</t>
  </si>
  <si>
    <t>教育研究所</t>
  </si>
  <si>
    <t>選挙管理委員会</t>
  </si>
  <si>
    <t>監査委員</t>
  </si>
  <si>
    <t>農業委員会</t>
  </si>
  <si>
    <t>固定資産評価審査委員会</t>
  </si>
  <si>
    <t>釜石・大槌汚泥再生処理センター</t>
  </si>
  <si>
    <t>平成18年12月2日現在</t>
  </si>
  <si>
    <t>釜石第一中学校</t>
  </si>
  <si>
    <t>釜石市民文化会館</t>
  </si>
  <si>
    <t>教育センター</t>
  </si>
  <si>
    <t>昭和園クラブハウス</t>
  </si>
  <si>
    <t>嬉石地区集会所</t>
  </si>
  <si>
    <t>平田小学校</t>
  </si>
  <si>
    <t>尾崎小学校</t>
  </si>
  <si>
    <t>唄貝集会所</t>
  </si>
  <si>
    <t>甲子中学校</t>
  </si>
  <si>
    <t>小佐野中学校</t>
  </si>
  <si>
    <t>小川集会所</t>
  </si>
  <si>
    <t>両石漁村センター</t>
  </si>
  <si>
    <t>箱崎小学校</t>
  </si>
  <si>
    <t>白浜漁村センター</t>
  </si>
  <si>
    <t>鵜住居幼稚園</t>
  </si>
  <si>
    <t>片岸集会所</t>
  </si>
  <si>
    <t>鵜住居公民館室浜分館</t>
  </si>
  <si>
    <t>橋野地区多目的集会施設</t>
  </si>
  <si>
    <t>栗林小学校</t>
  </si>
  <si>
    <t>栗橋公民館中村分館</t>
  </si>
  <si>
    <t>栗橋公民館横内分館</t>
  </si>
  <si>
    <t>唐丹公民館</t>
  </si>
  <si>
    <t>唐丹林業センター</t>
  </si>
  <si>
    <t>本郷地区生活改善センター</t>
  </si>
  <si>
    <t>荒川集会所</t>
  </si>
  <si>
    <t>山谷集会所</t>
  </si>
  <si>
    <t>花露辺漁村センター</t>
  </si>
  <si>
    <t>大平集会所</t>
  </si>
  <si>
    <t>上平田ﾆｭｰﾀｳﾝ集会所</t>
  </si>
  <si>
    <t>大畑団地集会所</t>
  </si>
  <si>
    <t>釜石公民館</t>
  </si>
  <si>
    <t>投票所</t>
  </si>
  <si>
    <t>財政係・管財係・契約係</t>
  </si>
  <si>
    <t>少子化対策・男女共同参画推進室</t>
  </si>
  <si>
    <t>釜石地区生活応援センター</t>
  </si>
  <si>
    <t>平田地区生活応援センター</t>
  </si>
  <si>
    <t>小佐野地区生活応援センター</t>
  </si>
  <si>
    <t>甲子地区生活応援センター</t>
  </si>
  <si>
    <t>鵜住居地区生活応援センター</t>
  </si>
  <si>
    <t>栗橋地区生活応援センター</t>
  </si>
  <si>
    <t>唐丹地区生活応援センター</t>
  </si>
  <si>
    <t>地域福祉係・児童家庭係・障がい福祉係・保護係</t>
  </si>
  <si>
    <t>身体障がい者福祉センター</t>
  </si>
  <si>
    <t>すくすく親子教室</t>
  </si>
  <si>
    <t>産業政策係･商業労政係</t>
  </si>
  <si>
    <t>働く婦人の家</t>
  </si>
  <si>
    <t>観光交流課</t>
  </si>
  <si>
    <t>観光交流係</t>
  </si>
  <si>
    <t>企業立地推進本部</t>
  </si>
  <si>
    <t>平成20年4月１日現在</t>
  </si>
  <si>
    <t>平成20年4月1日現在</t>
  </si>
  <si>
    <r>
      <t xml:space="preserve">    </t>
    </r>
    <r>
      <rPr>
        <sz val="9"/>
        <color indexed="8"/>
        <rFont val="ＭＳ Ｐ明朝"/>
        <family val="1"/>
      </rPr>
      <t>少子化対策・男女共同参画推進室</t>
    </r>
  </si>
  <si>
    <t>　　働く婦人の家</t>
  </si>
  <si>
    <t>　　観光交流課</t>
  </si>
  <si>
    <t>　企業立地推進本部</t>
  </si>
  <si>
    <t>20</t>
  </si>
  <si>
    <t>平成15年度</t>
  </si>
  <si>
    <t xml:space="preserve">     健康福祉部</t>
  </si>
  <si>
    <t>179 歴代市長・助役(副市長)・収入役</t>
  </si>
  <si>
    <t>平成20年6月1日現在</t>
  </si>
  <si>
    <t>地域医療連携推進室</t>
  </si>
  <si>
    <t>平成19年12月2日現在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</si>
</sst>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m&quot;月&quot;d&quot;日&quot;"/>
    <numFmt numFmtId="177" formatCode="ggge&quot;年&quot;\ m&quot;月&quot;\ d&quot;日&quot;"/>
    <numFmt numFmtId="178" formatCode="00\ 0\ 00"/>
    <numFmt numFmtId="179" formatCode="00\ 00\ 00"/>
    <numFmt numFmtId="180" formatCode="yy&quot;年&quot;"/>
    <numFmt numFmtId="181" formatCode="00\ 00\ 0"/>
    <numFmt numFmtId="182" formatCode="00\ 0\ 0"/>
    <numFmt numFmtId="183" formatCode="yy&quot;年&quot;m"/>
    <numFmt numFmtId="184" formatCode="0\ 0\ 00"/>
    <numFmt numFmtId="185" formatCode="0\ 0\ 0"/>
    <numFmt numFmtId="186" formatCode="ggge&quot;年&quot;m&quot;月&quot;\ d&quot;日&quot;"/>
    <numFmt numFmtId="187" formatCode="0_ "/>
    <numFmt numFmtId="188" formatCode="0_);[Red]\(0\)"/>
    <numFmt numFmtId="189" formatCode="00\ \(\ 0\)"/>
    <numFmt numFmtId="190" formatCode="0\ \(\ \-\)"/>
    <numFmt numFmtId="191" formatCode="\(\ 0\)"/>
    <numFmt numFmtId="192" formatCode="00\ \(00\)"/>
    <numFmt numFmtId="193" formatCode="00\ \(\ \-\)"/>
    <numFmt numFmtId="194" formatCode="\(00\)"/>
    <numFmt numFmtId="195" formatCode="0\ \(00\)"/>
    <numFmt numFmtId="196" formatCode="0\ \(\ 0\)"/>
    <numFmt numFmtId="197" formatCode="#,##0_ "/>
    <numFmt numFmtId="198" formatCode="0.00_);[Red]\(0.00\)"/>
    <numFmt numFmtId="199" formatCode="0.00_ "/>
    <numFmt numFmtId="200" formatCode="0_);\(0\)"/>
    <numFmt numFmtId="201" formatCode="#,##0_);[Red]\(#,##0\)"/>
    <numFmt numFmtId="202" formatCode="ggge&quot;年&quot;\ m&quot;月&quot;d&quot;日現在&quot;"/>
    <numFmt numFmtId="203" formatCode="ggge&quot;年&quot;m&quot;月&quot;d&quot;日現在&quot;"/>
  </numFmts>
  <fonts count="21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color indexed="8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left"/>
    </xf>
    <xf numFmtId="0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13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183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Alignment="1" applyProtection="1">
      <alignment horizontal="left" vertical="center"/>
      <protection/>
    </xf>
    <xf numFmtId="0" fontId="5" fillId="0" borderId="1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right"/>
    </xf>
    <xf numFmtId="0" fontId="13" fillId="0" borderId="3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vertical="center"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13" fillId="0" borderId="1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vertical="center"/>
    </xf>
    <xf numFmtId="0" fontId="13" fillId="0" borderId="6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center" vertical="center"/>
    </xf>
    <xf numFmtId="180" fontId="13" fillId="0" borderId="0" xfId="0" applyNumberFormat="1" applyFont="1" applyBorder="1" applyAlignment="1">
      <alignment vertical="center"/>
    </xf>
    <xf numFmtId="180" fontId="13" fillId="0" borderId="0" xfId="0" applyNumberFormat="1" applyFont="1" applyBorder="1" applyAlignment="1">
      <alignment horizontal="left" vertical="center"/>
    </xf>
    <xf numFmtId="182" fontId="13" fillId="0" borderId="0" xfId="0" applyNumberFormat="1" applyFont="1" applyBorder="1" applyAlignment="1">
      <alignment horizontal="center" vertical="center"/>
    </xf>
    <xf numFmtId="179" fontId="13" fillId="0" borderId="0" xfId="0" applyNumberFormat="1" applyFont="1" applyBorder="1" applyAlignment="1">
      <alignment horizontal="center" vertical="center"/>
    </xf>
    <xf numFmtId="183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184" fontId="13" fillId="0" borderId="0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right"/>
    </xf>
    <xf numFmtId="0" fontId="13" fillId="0" borderId="8" xfId="0" applyNumberFormat="1" applyFont="1" applyBorder="1" applyAlignment="1">
      <alignment vertical="center"/>
    </xf>
    <xf numFmtId="0" fontId="13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/>
    </xf>
    <xf numFmtId="188" fontId="5" fillId="0" borderId="0" xfId="0" applyNumberFormat="1" applyFont="1" applyBorder="1" applyAlignment="1" applyProtection="1">
      <alignment horizontal="right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190" fontId="5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38" fontId="5" fillId="0" borderId="0" xfId="17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6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right" vertical="center"/>
      <protection/>
    </xf>
    <xf numFmtId="38" fontId="5" fillId="0" borderId="0" xfId="17" applyFont="1" applyBorder="1" applyAlignment="1" applyProtection="1">
      <alignment horizontal="right" vertical="center"/>
      <protection/>
    </xf>
    <xf numFmtId="198" fontId="5" fillId="0" borderId="0" xfId="17" applyNumberFormat="1" applyFont="1" applyBorder="1" applyAlignment="1" applyProtection="1">
      <alignment horizontal="right" vertical="center"/>
      <protection/>
    </xf>
    <xf numFmtId="199" fontId="5" fillId="0" borderId="0" xfId="17" applyNumberFormat="1" applyFont="1" applyBorder="1" applyAlignment="1" applyProtection="1">
      <alignment vertical="center"/>
      <protection/>
    </xf>
    <xf numFmtId="198" fontId="5" fillId="0" borderId="0" xfId="17" applyNumberFormat="1" applyFont="1" applyBorder="1" applyAlignment="1" applyProtection="1">
      <alignment vertical="center"/>
      <protection/>
    </xf>
    <xf numFmtId="38" fontId="5" fillId="0" borderId="0" xfId="17" applyFont="1" applyAlignment="1" applyProtection="1">
      <alignment vertical="center"/>
      <protection/>
    </xf>
    <xf numFmtId="198" fontId="5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0" fontId="13" fillId="0" borderId="2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38" fontId="5" fillId="0" borderId="2" xfId="17" applyFont="1" applyBorder="1" applyAlignment="1" applyProtection="1">
      <alignment vertical="center"/>
      <protection/>
    </xf>
    <xf numFmtId="198" fontId="5" fillId="0" borderId="2" xfId="17" applyNumberFormat="1" applyFont="1" applyBorder="1" applyAlignment="1" applyProtection="1">
      <alignment horizontal="right" vertical="center"/>
      <protection/>
    </xf>
    <xf numFmtId="0" fontId="5" fillId="0" borderId="6" xfId="0" applyNumberFormat="1" applyFont="1" applyBorder="1" applyAlignment="1" applyProtection="1">
      <alignment horizontal="right" vertical="center"/>
      <protection/>
    </xf>
    <xf numFmtId="0" fontId="13" fillId="0" borderId="9" xfId="0" applyNumberFormat="1" applyFont="1" applyBorder="1" applyAlignment="1">
      <alignment vertical="center"/>
    </xf>
    <xf numFmtId="0" fontId="5" fillId="0" borderId="4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187" fontId="5" fillId="0" borderId="0" xfId="0" applyNumberFormat="1" applyFont="1" applyBorder="1" applyAlignment="1" applyProtection="1">
      <alignment vertical="center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187" fontId="5" fillId="0" borderId="6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horizontal="left" vertical="center"/>
      <protection/>
    </xf>
    <xf numFmtId="0" fontId="5" fillId="0" borderId="7" xfId="0" applyNumberFormat="1" applyFont="1" applyBorder="1" applyAlignment="1" applyProtection="1">
      <alignment vertical="center"/>
      <protection/>
    </xf>
    <xf numFmtId="0" fontId="5" fillId="0" borderId="2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shrinkToFit="1"/>
    </xf>
    <xf numFmtId="0" fontId="13" fillId="0" borderId="0" xfId="0" applyNumberFormat="1" applyFont="1" applyBorder="1" applyAlignment="1">
      <alignment vertical="center" shrinkToFi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11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2" xfId="0" applyFont="1" applyBorder="1" applyAlignment="1">
      <alignment vertical="center"/>
    </xf>
    <xf numFmtId="197" fontId="5" fillId="0" borderId="0" xfId="0" applyNumberFormat="1" applyFont="1" applyBorder="1" applyAlignment="1" applyProtection="1">
      <alignment vertical="center"/>
      <protection/>
    </xf>
    <xf numFmtId="197" fontId="5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textRotation="255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 applyProtection="1">
      <alignment horizontal="center" vertical="center"/>
      <protection/>
    </xf>
    <xf numFmtId="0" fontId="5" fillId="0" borderId="8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0" fontId="5" fillId="0" borderId="6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188" fontId="5" fillId="0" borderId="6" xfId="0" applyNumberFormat="1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10" fillId="0" borderId="14" xfId="0" applyNumberFormat="1" applyFont="1" applyBorder="1" applyAlignment="1" applyProtection="1">
      <alignment horizontal="center" vertical="center"/>
      <protection/>
    </xf>
    <xf numFmtId="0" fontId="10" fillId="0" borderId="5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0" fillId="0" borderId="4" xfId="0" applyNumberFormat="1" applyFont="1" applyBorder="1" applyAlignment="1" applyProtection="1">
      <alignment horizontal="center" vertical="center"/>
      <protection/>
    </xf>
    <xf numFmtId="188" fontId="5" fillId="0" borderId="0" xfId="0" applyNumberFormat="1" applyFont="1" applyBorder="1" applyAlignment="1" applyProtection="1">
      <alignment vertical="center"/>
      <protection/>
    </xf>
    <xf numFmtId="188" fontId="5" fillId="0" borderId="0" xfId="0" applyNumberFormat="1" applyFont="1" applyBorder="1" applyAlignment="1" applyProtection="1">
      <alignment/>
      <protection/>
    </xf>
    <xf numFmtId="0" fontId="5" fillId="0" borderId="8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vertical="center"/>
      <protection/>
    </xf>
    <xf numFmtId="187" fontId="5" fillId="0" borderId="0" xfId="0" applyNumberFormat="1" applyFont="1" applyBorder="1" applyAlignment="1" applyProtection="1">
      <alignment/>
      <protection/>
    </xf>
    <xf numFmtId="187" fontId="5" fillId="0" borderId="0" xfId="0" applyNumberFormat="1" applyFont="1" applyAlignment="1" applyProtection="1">
      <alignment/>
      <protection/>
    </xf>
    <xf numFmtId="188" fontId="5" fillId="0" borderId="0" xfId="0" applyNumberFormat="1" applyFont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0" borderId="7" xfId="0" applyNumberFormat="1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188" fontId="5" fillId="0" borderId="2" xfId="0" applyNumberFormat="1" applyFont="1" applyBorder="1" applyAlignment="1" applyProtection="1">
      <alignment horizontal="right"/>
      <protection/>
    </xf>
    <xf numFmtId="0" fontId="5" fillId="0" borderId="14" xfId="0" applyNumberFormat="1" applyFont="1" applyBorder="1" applyAlignment="1" applyProtection="1">
      <alignment vertical="center" wrapText="1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1" xfId="0" applyNumberFormat="1" applyFont="1" applyBorder="1" applyAlignment="1" applyProtection="1">
      <alignment horizontal="center" vertical="center" shrinkToFit="1"/>
      <protection/>
    </xf>
    <xf numFmtId="0" fontId="6" fillId="0" borderId="1" xfId="0" applyNumberFormat="1" applyFont="1" applyBorder="1" applyAlignment="1" applyProtection="1">
      <alignment horizontal="center" vertical="center" wrapText="1" shrinkToFit="1"/>
      <protection/>
    </xf>
    <xf numFmtId="0" fontId="5" fillId="0" borderId="8" xfId="0" applyNumberFormat="1" applyFont="1" applyBorder="1" applyAlignment="1" applyProtection="1">
      <alignment horizontal="center" vertical="center" shrinkToFit="1"/>
      <protection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189" fontId="5" fillId="0" borderId="4" xfId="0" applyNumberFormat="1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189" fontId="5" fillId="0" borderId="6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92" fontId="5" fillId="0" borderId="6" xfId="0" applyNumberFormat="1" applyFont="1" applyBorder="1" applyAlignment="1" applyProtection="1">
      <alignment vertical="center"/>
      <protection/>
    </xf>
    <xf numFmtId="193" fontId="5" fillId="0" borderId="0" xfId="0" applyNumberFormat="1" applyFont="1" applyBorder="1" applyAlignment="1" applyProtection="1">
      <alignment vertical="center"/>
      <protection/>
    </xf>
    <xf numFmtId="195" fontId="5" fillId="0" borderId="6" xfId="0" applyNumberFormat="1" applyFont="1" applyBorder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196" fontId="5" fillId="0" borderId="6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96" fontId="5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196" fontId="5" fillId="0" borderId="6" xfId="0" applyNumberFormat="1" applyFont="1" applyBorder="1" applyAlignment="1" applyProtection="1">
      <alignment horizontal="right" vertical="center"/>
      <protection/>
    </xf>
    <xf numFmtId="191" fontId="5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0" borderId="1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right" vertical="center"/>
      <protection/>
    </xf>
    <xf numFmtId="0" fontId="10" fillId="0" borderId="12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right" vertical="center"/>
      <protection/>
    </xf>
    <xf numFmtId="0" fontId="12" fillId="0" borderId="15" xfId="0" applyNumberFormat="1" applyFont="1" applyBorder="1" applyAlignment="1" applyProtection="1">
      <alignment horizontal="center" vertical="center"/>
      <protection/>
    </xf>
    <xf numFmtId="197" fontId="12" fillId="0" borderId="6" xfId="0" applyNumberFormat="1" applyFont="1" applyBorder="1" applyAlignment="1" applyProtection="1">
      <alignment vertical="center"/>
      <protection/>
    </xf>
    <xf numFmtId="197" fontId="12" fillId="0" borderId="0" xfId="0" applyNumberFormat="1" applyFont="1" applyBorder="1" applyAlignment="1" applyProtection="1">
      <alignment vertical="center"/>
      <protection/>
    </xf>
    <xf numFmtId="197" fontId="12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10" fillId="0" borderId="15" xfId="0" applyNumberFormat="1" applyFont="1" applyBorder="1" applyAlignment="1" applyProtection="1">
      <alignment horizontal="center" vertical="center"/>
      <protection/>
    </xf>
    <xf numFmtId="197" fontId="10" fillId="0" borderId="6" xfId="0" applyNumberFormat="1" applyFont="1" applyBorder="1" applyAlignment="1" applyProtection="1">
      <alignment vertical="center"/>
      <protection/>
    </xf>
    <xf numFmtId="197" fontId="10" fillId="0" borderId="0" xfId="0" applyNumberFormat="1" applyFont="1" applyBorder="1" applyAlignment="1" applyProtection="1">
      <alignment vertical="center"/>
      <protection/>
    </xf>
    <xf numFmtId="187" fontId="10" fillId="0" borderId="0" xfId="0" applyNumberFormat="1" applyFont="1" applyBorder="1" applyAlignment="1" applyProtection="1">
      <alignment horizontal="right" vertical="center"/>
      <protection/>
    </xf>
    <xf numFmtId="0" fontId="10" fillId="0" borderId="15" xfId="0" applyNumberFormat="1" applyFont="1" applyBorder="1" applyAlignment="1" applyProtection="1">
      <alignment horizontal="left" vertical="center" shrinkToFit="1"/>
      <protection/>
    </xf>
    <xf numFmtId="187" fontId="10" fillId="0" borderId="6" xfId="0" applyNumberFormat="1" applyFont="1" applyBorder="1" applyAlignment="1" applyProtection="1">
      <alignment vertical="center"/>
      <protection/>
    </xf>
    <xf numFmtId="187" fontId="10" fillId="0" borderId="0" xfId="0" applyNumberFormat="1" applyFont="1" applyBorder="1" applyAlignment="1" applyProtection="1">
      <alignment vertical="center"/>
      <protection/>
    </xf>
    <xf numFmtId="197" fontId="10" fillId="0" borderId="0" xfId="0" applyNumberFormat="1" applyFont="1" applyAlignment="1" applyProtection="1">
      <alignment vertical="center"/>
      <protection/>
    </xf>
    <xf numFmtId="197" fontId="10" fillId="0" borderId="0" xfId="17" applyNumberFormat="1" applyFont="1" applyBorder="1" applyAlignment="1" applyProtection="1">
      <alignment vertical="center"/>
      <protection/>
    </xf>
    <xf numFmtId="197" fontId="10" fillId="0" borderId="0" xfId="17" applyNumberFormat="1" applyFont="1" applyBorder="1" applyAlignment="1" applyProtection="1">
      <alignment vertical="center" shrinkToFit="1"/>
      <protection/>
    </xf>
    <xf numFmtId="0" fontId="17" fillId="0" borderId="15" xfId="0" applyNumberFormat="1" applyFont="1" applyBorder="1" applyAlignment="1" applyProtection="1">
      <alignment horizontal="left" vertical="center" shrinkToFit="1"/>
      <protection/>
    </xf>
    <xf numFmtId="0" fontId="10" fillId="0" borderId="2" xfId="0" applyNumberFormat="1" applyFont="1" applyBorder="1" applyAlignment="1" applyProtection="1">
      <alignment vertical="center"/>
      <protection/>
    </xf>
    <xf numFmtId="0" fontId="10" fillId="0" borderId="13" xfId="0" applyNumberFormat="1" applyFont="1" applyBorder="1" applyAlignment="1" applyProtection="1">
      <alignment horizontal="left" vertical="center" shrinkToFit="1"/>
      <protection/>
    </xf>
    <xf numFmtId="0" fontId="10" fillId="0" borderId="8" xfId="0" applyNumberFormat="1" applyFont="1" applyBorder="1" applyAlignment="1" applyProtection="1">
      <alignment vertical="center"/>
      <protection/>
    </xf>
    <xf numFmtId="0" fontId="10" fillId="0" borderId="2" xfId="0" applyFont="1" applyBorder="1" applyAlignment="1" applyProtection="1">
      <alignment vertical="center"/>
      <protection/>
    </xf>
    <xf numFmtId="197" fontId="10" fillId="0" borderId="2" xfId="0" applyNumberFormat="1" applyFont="1" applyBorder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right" vertical="center"/>
      <protection/>
    </xf>
    <xf numFmtId="0" fontId="5" fillId="0" borderId="2" xfId="0" applyNumberFormat="1" applyFont="1" applyBorder="1" applyAlignment="1" applyProtection="1">
      <alignment horizontal="left" vertical="center"/>
      <protection/>
    </xf>
    <xf numFmtId="0" fontId="5" fillId="0" borderId="2" xfId="0" applyNumberFormat="1" applyFont="1" applyBorder="1" applyAlignment="1" applyProtection="1">
      <alignment horizontal="right" vertical="center"/>
      <protection/>
    </xf>
    <xf numFmtId="201" fontId="5" fillId="0" borderId="0" xfId="0" applyNumberFormat="1" applyFont="1" applyBorder="1" applyAlignment="1" applyProtection="1">
      <alignment vertical="center" shrinkToFit="1"/>
      <protection/>
    </xf>
    <xf numFmtId="201" fontId="5" fillId="0" borderId="0" xfId="0" applyNumberFormat="1" applyFont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left" vertical="center"/>
      <protection/>
    </xf>
    <xf numFmtId="0" fontId="13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91" fontId="5" fillId="0" borderId="0" xfId="0" applyNumberFormat="1" applyFont="1" applyBorder="1" applyAlignment="1" applyProtection="1">
      <alignment horizontal="center" vertical="center"/>
      <protection/>
    </xf>
    <xf numFmtId="194" fontId="5" fillId="0" borderId="0" xfId="0" applyNumberFormat="1" applyFont="1" applyBorder="1" applyAlignment="1" applyProtection="1">
      <alignment horizontal="center" vertical="center"/>
      <protection/>
    </xf>
    <xf numFmtId="0" fontId="10" fillId="0" borderId="3" xfId="0" applyNumberFormat="1" applyFont="1" applyBorder="1" applyAlignment="1" applyProtection="1">
      <alignment horizontal="center" vertical="center"/>
      <protection/>
    </xf>
    <xf numFmtId="0" fontId="10" fillId="0" borderId="14" xfId="0" applyNumberFormat="1" applyFont="1" applyBorder="1" applyAlignment="1" applyProtection="1">
      <alignment horizontal="center" vertical="center"/>
      <protection/>
    </xf>
    <xf numFmtId="0" fontId="10" fillId="0" borderId="4" xfId="0" applyNumberFormat="1" applyFont="1" applyBorder="1" applyAlignment="1" applyProtection="1">
      <alignment horizontal="left" vertical="center"/>
      <protection/>
    </xf>
    <xf numFmtId="0" fontId="10" fillId="0" borderId="11" xfId="0" applyNumberFormat="1" applyFont="1" applyBorder="1" applyAlignment="1" applyProtection="1">
      <alignment horizontal="center" vertical="center"/>
      <protection/>
    </xf>
    <xf numFmtId="0" fontId="10" fillId="0" borderId="4" xfId="0" applyNumberFormat="1" applyFont="1" applyBorder="1" applyAlignment="1" applyProtection="1">
      <alignment horizontal="center" vertical="center"/>
      <protection/>
    </xf>
    <xf numFmtId="0" fontId="10" fillId="0" borderId="2" xfId="0" applyNumberFormat="1" applyFont="1" applyBorder="1" applyAlignment="1" applyProtection="1">
      <alignment horizontal="center" vertical="center"/>
      <protection/>
    </xf>
    <xf numFmtId="0" fontId="10" fillId="0" borderId="5" xfId="0" applyNumberFormat="1" applyFont="1" applyBorder="1" applyAlignment="1" applyProtection="1">
      <alignment horizontal="center" vertical="center"/>
      <protection/>
    </xf>
    <xf numFmtId="0" fontId="10" fillId="0" borderId="8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8" xfId="0" applyNumberFormat="1" applyFont="1" applyBorder="1" applyAlignment="1" applyProtection="1">
      <alignment horizontal="center" vertical="center"/>
      <protection/>
    </xf>
    <xf numFmtId="0" fontId="5" fillId="0" borderId="7" xfId="0" applyNumberFormat="1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distributed" vertical="center"/>
    </xf>
    <xf numFmtId="0" fontId="13" fillId="0" borderId="0" xfId="0" applyFont="1" applyAlignment="1">
      <alignment horizontal="right" vertical="center"/>
    </xf>
    <xf numFmtId="49" fontId="13" fillId="0" borderId="2" xfId="0" applyNumberFormat="1" applyFont="1" applyBorder="1" applyAlignment="1">
      <alignment horizontal="distributed" vertical="center"/>
    </xf>
    <xf numFmtId="49" fontId="13" fillId="0" borderId="0" xfId="0" applyNumberFormat="1" applyFont="1" applyBorder="1" applyAlignment="1">
      <alignment horizontal="distributed" vertical="center"/>
    </xf>
    <xf numFmtId="0" fontId="13" fillId="0" borderId="3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left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vertical="center"/>
    </xf>
    <xf numFmtId="0" fontId="13" fillId="0" borderId="2" xfId="0" applyNumberFormat="1" applyFont="1" applyBorder="1" applyAlignment="1">
      <alignment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4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5" fillId="0" borderId="2" xfId="0" applyNumberFormat="1" applyFont="1" applyBorder="1" applyAlignment="1" applyProtection="1">
      <alignment vertical="center"/>
      <protection/>
    </xf>
    <xf numFmtId="0" fontId="5" fillId="0" borderId="5" xfId="0" applyNumberFormat="1" applyFont="1" applyBorder="1" applyAlignment="1" applyProtection="1">
      <alignment horizontal="center" vertical="center"/>
      <protection/>
    </xf>
    <xf numFmtId="0" fontId="5" fillId="0" borderId="4" xfId="0" applyNumberFormat="1" applyFont="1" applyBorder="1" applyAlignment="1" applyProtection="1">
      <alignment horizontal="center" vertical="center"/>
      <protection/>
    </xf>
    <xf numFmtId="0" fontId="5" fillId="0" borderId="3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1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top" textRotation="255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5</xdr:row>
      <xdr:rowOff>0</xdr:rowOff>
    </xdr:from>
    <xdr:to>
      <xdr:col>6</xdr:col>
      <xdr:colOff>247650</xdr:colOff>
      <xdr:row>5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133600" y="866775"/>
          <a:ext cx="0" cy="7620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5</xdr:row>
      <xdr:rowOff>85725</xdr:rowOff>
    </xdr:from>
    <xdr:to>
      <xdr:col>6</xdr:col>
      <xdr:colOff>647700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2133600" y="952500"/>
          <a:ext cx="4000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257175</xdr:colOff>
      <xdr:row>15</xdr:row>
      <xdr:rowOff>9525</xdr:rowOff>
    </xdr:from>
    <xdr:to>
      <xdr:col>6</xdr:col>
      <xdr:colOff>257175</xdr:colOff>
      <xdr:row>15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2143125" y="2600325"/>
          <a:ext cx="0" cy="9525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257175</xdr:colOff>
      <xdr:row>29</xdr:row>
      <xdr:rowOff>9525</xdr:rowOff>
    </xdr:from>
    <xdr:to>
      <xdr:col>6</xdr:col>
      <xdr:colOff>257175</xdr:colOff>
      <xdr:row>33</xdr:row>
      <xdr:rowOff>123825</xdr:rowOff>
    </xdr:to>
    <xdr:sp>
      <xdr:nvSpPr>
        <xdr:cNvPr id="4" name="Line 4"/>
        <xdr:cNvSpPr>
          <a:spLocks/>
        </xdr:cNvSpPr>
      </xdr:nvSpPr>
      <xdr:spPr>
        <a:xfrm>
          <a:off x="2143125" y="5000625"/>
          <a:ext cx="0" cy="80010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257175</xdr:colOff>
      <xdr:row>42</xdr:row>
      <xdr:rowOff>9525</xdr:rowOff>
    </xdr:from>
    <xdr:to>
      <xdr:col>6</xdr:col>
      <xdr:colOff>257175</xdr:colOff>
      <xdr:row>42</xdr:row>
      <xdr:rowOff>114300</xdr:rowOff>
    </xdr:to>
    <xdr:sp>
      <xdr:nvSpPr>
        <xdr:cNvPr id="5" name="Line 5"/>
        <xdr:cNvSpPr>
          <a:spLocks/>
        </xdr:cNvSpPr>
      </xdr:nvSpPr>
      <xdr:spPr>
        <a:xfrm>
          <a:off x="2143125" y="7219950"/>
          <a:ext cx="0" cy="1047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276225</xdr:colOff>
      <xdr:row>42</xdr:row>
      <xdr:rowOff>114300</xdr:rowOff>
    </xdr:from>
    <xdr:to>
      <xdr:col>6</xdr:col>
      <xdr:colOff>647700</xdr:colOff>
      <xdr:row>42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162175" y="7324725"/>
          <a:ext cx="3810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46</xdr:row>
      <xdr:rowOff>104775</xdr:rowOff>
    </xdr:from>
    <xdr:to>
      <xdr:col>6</xdr:col>
      <xdr:colOff>647700</xdr:colOff>
      <xdr:row>46</xdr:row>
      <xdr:rowOff>104775</xdr:rowOff>
    </xdr:to>
    <xdr:sp>
      <xdr:nvSpPr>
        <xdr:cNvPr id="7" name="Line 7"/>
        <xdr:cNvSpPr>
          <a:spLocks/>
        </xdr:cNvSpPr>
      </xdr:nvSpPr>
      <xdr:spPr>
        <a:xfrm>
          <a:off x="2133600" y="8001000"/>
          <a:ext cx="4000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12</xdr:row>
      <xdr:rowOff>85725</xdr:rowOff>
    </xdr:from>
    <xdr:to>
      <xdr:col>1</xdr:col>
      <xdr:colOff>85725</xdr:colOff>
      <xdr:row>59</xdr:row>
      <xdr:rowOff>85725</xdr:rowOff>
    </xdr:to>
    <xdr:sp>
      <xdr:nvSpPr>
        <xdr:cNvPr id="8" name="Line 8"/>
        <xdr:cNvSpPr>
          <a:spLocks/>
        </xdr:cNvSpPr>
      </xdr:nvSpPr>
      <xdr:spPr>
        <a:xfrm flipH="1">
          <a:off x="400050" y="2152650"/>
          <a:ext cx="0" cy="804862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59</xdr:row>
      <xdr:rowOff>85725</xdr:rowOff>
    </xdr:from>
    <xdr:to>
      <xdr:col>2</xdr:col>
      <xdr:colOff>76200</xdr:colOff>
      <xdr:row>59</xdr:row>
      <xdr:rowOff>85725</xdr:rowOff>
    </xdr:to>
    <xdr:sp>
      <xdr:nvSpPr>
        <xdr:cNvPr id="9" name="Line 9"/>
        <xdr:cNvSpPr>
          <a:spLocks/>
        </xdr:cNvSpPr>
      </xdr:nvSpPr>
      <xdr:spPr>
        <a:xfrm>
          <a:off x="409575" y="10201275"/>
          <a:ext cx="2095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342900</xdr:colOff>
      <xdr:row>59</xdr:row>
      <xdr:rowOff>85725</xdr:rowOff>
    </xdr:from>
    <xdr:to>
      <xdr:col>5</xdr:col>
      <xdr:colOff>285750</xdr:colOff>
      <xdr:row>59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1514475" y="10201275"/>
          <a:ext cx="3429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52</xdr:row>
      <xdr:rowOff>104775</xdr:rowOff>
    </xdr:from>
    <xdr:to>
      <xdr:col>5</xdr:col>
      <xdr:colOff>47625</xdr:colOff>
      <xdr:row>56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1619250" y="9029700"/>
          <a:ext cx="0" cy="66675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52</xdr:row>
      <xdr:rowOff>104775</xdr:rowOff>
    </xdr:from>
    <xdr:to>
      <xdr:col>5</xdr:col>
      <xdr:colOff>285750</xdr:colOff>
      <xdr:row>52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1619250" y="9029700"/>
          <a:ext cx="23812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304800</xdr:colOff>
      <xdr:row>54</xdr:row>
      <xdr:rowOff>104775</xdr:rowOff>
    </xdr:from>
    <xdr:to>
      <xdr:col>5</xdr:col>
      <xdr:colOff>295275</xdr:colOff>
      <xdr:row>54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1476375" y="9372600"/>
          <a:ext cx="39052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56</xdr:row>
      <xdr:rowOff>85725</xdr:rowOff>
    </xdr:from>
    <xdr:to>
      <xdr:col>5</xdr:col>
      <xdr:colOff>304800</xdr:colOff>
      <xdr:row>56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1628775" y="9696450"/>
          <a:ext cx="2476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39</xdr:row>
      <xdr:rowOff>95250</xdr:rowOff>
    </xdr:from>
    <xdr:to>
      <xdr:col>5</xdr:col>
      <xdr:colOff>57150</xdr:colOff>
      <xdr:row>49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1628775" y="6791325"/>
          <a:ext cx="0" cy="173355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39</xdr:row>
      <xdr:rowOff>95250</xdr:rowOff>
    </xdr:from>
    <xdr:to>
      <xdr:col>5</xdr:col>
      <xdr:colOff>266700</xdr:colOff>
      <xdr:row>39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1628775" y="6791325"/>
          <a:ext cx="21907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41</xdr:row>
      <xdr:rowOff>104775</xdr:rowOff>
    </xdr:from>
    <xdr:to>
      <xdr:col>5</xdr:col>
      <xdr:colOff>295275</xdr:colOff>
      <xdr:row>41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1628775" y="7143750"/>
          <a:ext cx="23812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295275</xdr:colOff>
      <xdr:row>43</xdr:row>
      <xdr:rowOff>85725</xdr:rowOff>
    </xdr:from>
    <xdr:to>
      <xdr:col>5</xdr:col>
      <xdr:colOff>66675</xdr:colOff>
      <xdr:row>43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1466850" y="7467600"/>
          <a:ext cx="1714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44</xdr:row>
      <xdr:rowOff>85725</xdr:rowOff>
    </xdr:from>
    <xdr:to>
      <xdr:col>5</xdr:col>
      <xdr:colOff>295275</xdr:colOff>
      <xdr:row>44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1638300" y="7639050"/>
          <a:ext cx="2286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47</xdr:row>
      <xdr:rowOff>76200</xdr:rowOff>
    </xdr:from>
    <xdr:to>
      <xdr:col>5</xdr:col>
      <xdr:colOff>304800</xdr:colOff>
      <xdr:row>47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1628775" y="8143875"/>
          <a:ext cx="2476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95250</xdr:rowOff>
    </xdr:from>
    <xdr:to>
      <xdr:col>5</xdr:col>
      <xdr:colOff>47625</xdr:colOff>
      <xdr:row>16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1619250" y="2162175"/>
          <a:ext cx="0" cy="7143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12</xdr:row>
      <xdr:rowOff>95250</xdr:rowOff>
    </xdr:from>
    <xdr:to>
      <xdr:col>5</xdr:col>
      <xdr:colOff>285750</xdr:colOff>
      <xdr:row>12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1628775" y="2162175"/>
          <a:ext cx="2286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3</xdr:row>
      <xdr:rowOff>95250</xdr:rowOff>
    </xdr:from>
    <xdr:to>
      <xdr:col>5</xdr:col>
      <xdr:colOff>57150</xdr:colOff>
      <xdr:row>10</xdr:row>
      <xdr:rowOff>85725</xdr:rowOff>
    </xdr:to>
    <xdr:sp>
      <xdr:nvSpPr>
        <xdr:cNvPr id="23" name="Line 23"/>
        <xdr:cNvSpPr>
          <a:spLocks/>
        </xdr:cNvSpPr>
      </xdr:nvSpPr>
      <xdr:spPr>
        <a:xfrm flipH="1">
          <a:off x="1628775" y="619125"/>
          <a:ext cx="0" cy="119062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7</xdr:row>
      <xdr:rowOff>104775</xdr:rowOff>
    </xdr:from>
    <xdr:to>
      <xdr:col>5</xdr:col>
      <xdr:colOff>295275</xdr:colOff>
      <xdr:row>7</xdr:row>
      <xdr:rowOff>104775</xdr:rowOff>
    </xdr:to>
    <xdr:sp>
      <xdr:nvSpPr>
        <xdr:cNvPr id="24" name="Line 24"/>
        <xdr:cNvSpPr>
          <a:spLocks/>
        </xdr:cNvSpPr>
      </xdr:nvSpPr>
      <xdr:spPr>
        <a:xfrm flipV="1">
          <a:off x="1628775" y="1314450"/>
          <a:ext cx="23812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9</xdr:row>
      <xdr:rowOff>76200</xdr:rowOff>
    </xdr:from>
    <xdr:to>
      <xdr:col>5</xdr:col>
      <xdr:colOff>295275</xdr:colOff>
      <xdr:row>9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1628775" y="1628775"/>
          <a:ext cx="23812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6</xdr:row>
      <xdr:rowOff>114300</xdr:rowOff>
    </xdr:from>
    <xdr:to>
      <xdr:col>4</xdr:col>
      <xdr:colOff>57150</xdr:colOff>
      <xdr:row>6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1047750" y="1152525"/>
          <a:ext cx="18097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114300</xdr:rowOff>
    </xdr:from>
    <xdr:to>
      <xdr:col>3</xdr:col>
      <xdr:colOff>95250</xdr:colOff>
      <xdr:row>54</xdr:row>
      <xdr:rowOff>104775</xdr:rowOff>
    </xdr:to>
    <xdr:sp>
      <xdr:nvSpPr>
        <xdr:cNvPr id="27" name="Line 27"/>
        <xdr:cNvSpPr>
          <a:spLocks/>
        </xdr:cNvSpPr>
      </xdr:nvSpPr>
      <xdr:spPr>
        <a:xfrm>
          <a:off x="1038225" y="1152525"/>
          <a:ext cx="0" cy="82200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54</xdr:row>
      <xdr:rowOff>104775</xdr:rowOff>
    </xdr:from>
    <xdr:to>
      <xdr:col>4</xdr:col>
      <xdr:colOff>57150</xdr:colOff>
      <xdr:row>54</xdr:row>
      <xdr:rowOff>104775</xdr:rowOff>
    </xdr:to>
    <xdr:sp>
      <xdr:nvSpPr>
        <xdr:cNvPr id="28" name="Line 28"/>
        <xdr:cNvSpPr>
          <a:spLocks/>
        </xdr:cNvSpPr>
      </xdr:nvSpPr>
      <xdr:spPr>
        <a:xfrm>
          <a:off x="1038225" y="9372600"/>
          <a:ext cx="1905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43</xdr:row>
      <xdr:rowOff>104775</xdr:rowOff>
    </xdr:from>
    <xdr:to>
      <xdr:col>4</xdr:col>
      <xdr:colOff>76200</xdr:colOff>
      <xdr:row>43</xdr:row>
      <xdr:rowOff>104775</xdr:rowOff>
    </xdr:to>
    <xdr:sp>
      <xdr:nvSpPr>
        <xdr:cNvPr id="29" name="Line 29"/>
        <xdr:cNvSpPr>
          <a:spLocks/>
        </xdr:cNvSpPr>
      </xdr:nvSpPr>
      <xdr:spPr>
        <a:xfrm>
          <a:off x="1038225" y="7486650"/>
          <a:ext cx="2095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67</xdr:row>
      <xdr:rowOff>85725</xdr:rowOff>
    </xdr:from>
    <xdr:to>
      <xdr:col>5</xdr:col>
      <xdr:colOff>66675</xdr:colOff>
      <xdr:row>82</xdr:row>
      <xdr:rowOff>95250</xdr:rowOff>
    </xdr:to>
    <xdr:sp>
      <xdr:nvSpPr>
        <xdr:cNvPr id="30" name="Line 30"/>
        <xdr:cNvSpPr>
          <a:spLocks/>
        </xdr:cNvSpPr>
      </xdr:nvSpPr>
      <xdr:spPr>
        <a:xfrm>
          <a:off x="1638300" y="11544300"/>
          <a:ext cx="0" cy="25812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67</xdr:row>
      <xdr:rowOff>85725</xdr:rowOff>
    </xdr:from>
    <xdr:to>
      <xdr:col>5</xdr:col>
      <xdr:colOff>285750</xdr:colOff>
      <xdr:row>67</xdr:row>
      <xdr:rowOff>85725</xdr:rowOff>
    </xdr:to>
    <xdr:sp>
      <xdr:nvSpPr>
        <xdr:cNvPr id="31" name="Line 31"/>
        <xdr:cNvSpPr>
          <a:spLocks/>
        </xdr:cNvSpPr>
      </xdr:nvSpPr>
      <xdr:spPr>
        <a:xfrm>
          <a:off x="1638300" y="11544300"/>
          <a:ext cx="21907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69</xdr:row>
      <xdr:rowOff>95250</xdr:rowOff>
    </xdr:from>
    <xdr:to>
      <xdr:col>5</xdr:col>
      <xdr:colOff>304800</xdr:colOff>
      <xdr:row>69</xdr:row>
      <xdr:rowOff>95250</xdr:rowOff>
    </xdr:to>
    <xdr:sp>
      <xdr:nvSpPr>
        <xdr:cNvPr id="32" name="Line 32"/>
        <xdr:cNvSpPr>
          <a:spLocks/>
        </xdr:cNvSpPr>
      </xdr:nvSpPr>
      <xdr:spPr>
        <a:xfrm>
          <a:off x="1638300" y="11896725"/>
          <a:ext cx="23812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76200</xdr:colOff>
      <xdr:row>78</xdr:row>
      <xdr:rowOff>104775</xdr:rowOff>
    </xdr:from>
    <xdr:to>
      <xdr:col>5</xdr:col>
      <xdr:colOff>285750</xdr:colOff>
      <xdr:row>78</xdr:row>
      <xdr:rowOff>104775</xdr:rowOff>
    </xdr:to>
    <xdr:sp>
      <xdr:nvSpPr>
        <xdr:cNvPr id="33" name="Line 33"/>
        <xdr:cNvSpPr>
          <a:spLocks/>
        </xdr:cNvSpPr>
      </xdr:nvSpPr>
      <xdr:spPr>
        <a:xfrm>
          <a:off x="1647825" y="13449300"/>
          <a:ext cx="2095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79</xdr:row>
      <xdr:rowOff>95250</xdr:rowOff>
    </xdr:from>
    <xdr:to>
      <xdr:col>5</xdr:col>
      <xdr:colOff>285750</xdr:colOff>
      <xdr:row>79</xdr:row>
      <xdr:rowOff>95250</xdr:rowOff>
    </xdr:to>
    <xdr:sp>
      <xdr:nvSpPr>
        <xdr:cNvPr id="34" name="Line 34"/>
        <xdr:cNvSpPr>
          <a:spLocks/>
        </xdr:cNvSpPr>
      </xdr:nvSpPr>
      <xdr:spPr>
        <a:xfrm>
          <a:off x="1638300" y="13611225"/>
          <a:ext cx="21907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80</xdr:row>
      <xdr:rowOff>85725</xdr:rowOff>
    </xdr:from>
    <xdr:to>
      <xdr:col>5</xdr:col>
      <xdr:colOff>285750</xdr:colOff>
      <xdr:row>80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1638300" y="13773150"/>
          <a:ext cx="21907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76200</xdr:colOff>
      <xdr:row>82</xdr:row>
      <xdr:rowOff>95250</xdr:rowOff>
    </xdr:from>
    <xdr:to>
      <xdr:col>5</xdr:col>
      <xdr:colOff>285750</xdr:colOff>
      <xdr:row>82</xdr:row>
      <xdr:rowOff>95250</xdr:rowOff>
    </xdr:to>
    <xdr:sp>
      <xdr:nvSpPr>
        <xdr:cNvPr id="36" name="Line 36"/>
        <xdr:cNvSpPr>
          <a:spLocks/>
        </xdr:cNvSpPr>
      </xdr:nvSpPr>
      <xdr:spPr>
        <a:xfrm>
          <a:off x="1647825" y="14125575"/>
          <a:ext cx="2095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219075</xdr:colOff>
      <xdr:row>65</xdr:row>
      <xdr:rowOff>85725</xdr:rowOff>
    </xdr:from>
    <xdr:to>
      <xdr:col>6</xdr:col>
      <xdr:colOff>609600</xdr:colOff>
      <xdr:row>65</xdr:row>
      <xdr:rowOff>85725</xdr:rowOff>
    </xdr:to>
    <xdr:sp>
      <xdr:nvSpPr>
        <xdr:cNvPr id="37" name="Line 37"/>
        <xdr:cNvSpPr>
          <a:spLocks/>
        </xdr:cNvSpPr>
      </xdr:nvSpPr>
      <xdr:spPr>
        <a:xfrm>
          <a:off x="1390650" y="11210925"/>
          <a:ext cx="11049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95250</xdr:rowOff>
    </xdr:from>
    <xdr:to>
      <xdr:col>5</xdr:col>
      <xdr:colOff>295275</xdr:colOff>
      <xdr:row>84</xdr:row>
      <xdr:rowOff>95250</xdr:rowOff>
    </xdr:to>
    <xdr:sp>
      <xdr:nvSpPr>
        <xdr:cNvPr id="38" name="Line 38"/>
        <xdr:cNvSpPr>
          <a:spLocks/>
        </xdr:cNvSpPr>
      </xdr:nvSpPr>
      <xdr:spPr>
        <a:xfrm>
          <a:off x="1171575" y="14458950"/>
          <a:ext cx="69532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95250</xdr:rowOff>
    </xdr:from>
    <xdr:to>
      <xdr:col>5</xdr:col>
      <xdr:colOff>295275</xdr:colOff>
      <xdr:row>87</xdr:row>
      <xdr:rowOff>95250</xdr:rowOff>
    </xdr:to>
    <xdr:sp>
      <xdr:nvSpPr>
        <xdr:cNvPr id="39" name="Line 39"/>
        <xdr:cNvSpPr>
          <a:spLocks/>
        </xdr:cNvSpPr>
      </xdr:nvSpPr>
      <xdr:spPr>
        <a:xfrm>
          <a:off x="1181100" y="14954250"/>
          <a:ext cx="6858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95250</xdr:rowOff>
    </xdr:from>
    <xdr:to>
      <xdr:col>5</xdr:col>
      <xdr:colOff>304800</xdr:colOff>
      <xdr:row>90</xdr:row>
      <xdr:rowOff>95250</xdr:rowOff>
    </xdr:to>
    <xdr:sp>
      <xdr:nvSpPr>
        <xdr:cNvPr id="40" name="Line 40"/>
        <xdr:cNvSpPr>
          <a:spLocks/>
        </xdr:cNvSpPr>
      </xdr:nvSpPr>
      <xdr:spPr>
        <a:xfrm>
          <a:off x="1171575" y="15449550"/>
          <a:ext cx="7048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161925</xdr:colOff>
      <xdr:row>67</xdr:row>
      <xdr:rowOff>104775</xdr:rowOff>
    </xdr:from>
    <xdr:to>
      <xdr:col>7</xdr:col>
      <xdr:colOff>352425</xdr:colOff>
      <xdr:row>67</xdr:row>
      <xdr:rowOff>104775</xdr:rowOff>
    </xdr:to>
    <xdr:sp>
      <xdr:nvSpPr>
        <xdr:cNvPr id="41" name="Line 41"/>
        <xdr:cNvSpPr>
          <a:spLocks/>
        </xdr:cNvSpPr>
      </xdr:nvSpPr>
      <xdr:spPr>
        <a:xfrm>
          <a:off x="2743200" y="11563350"/>
          <a:ext cx="1905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647700</xdr:colOff>
      <xdr:row>4</xdr:row>
      <xdr:rowOff>85725</xdr:rowOff>
    </xdr:from>
    <xdr:to>
      <xdr:col>7</xdr:col>
      <xdr:colOff>333375</xdr:colOff>
      <xdr:row>4</xdr:row>
      <xdr:rowOff>85725</xdr:rowOff>
    </xdr:to>
    <xdr:sp>
      <xdr:nvSpPr>
        <xdr:cNvPr id="42" name="Line 42"/>
        <xdr:cNvSpPr>
          <a:spLocks/>
        </xdr:cNvSpPr>
      </xdr:nvSpPr>
      <xdr:spPr>
        <a:xfrm>
          <a:off x="2533650" y="781050"/>
          <a:ext cx="3810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666750</xdr:colOff>
      <xdr:row>7</xdr:row>
      <xdr:rowOff>95250</xdr:rowOff>
    </xdr:from>
    <xdr:to>
      <xdr:col>7</xdr:col>
      <xdr:colOff>333375</xdr:colOff>
      <xdr:row>7</xdr:row>
      <xdr:rowOff>95250</xdr:rowOff>
    </xdr:to>
    <xdr:sp>
      <xdr:nvSpPr>
        <xdr:cNvPr id="43" name="Line 43"/>
        <xdr:cNvSpPr>
          <a:spLocks/>
        </xdr:cNvSpPr>
      </xdr:nvSpPr>
      <xdr:spPr>
        <a:xfrm>
          <a:off x="2552700" y="1304925"/>
          <a:ext cx="3619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676275</xdr:colOff>
      <xdr:row>8</xdr:row>
      <xdr:rowOff>95250</xdr:rowOff>
    </xdr:from>
    <xdr:to>
      <xdr:col>7</xdr:col>
      <xdr:colOff>342900</xdr:colOff>
      <xdr:row>8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2562225" y="1476375"/>
          <a:ext cx="3619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161925</xdr:colOff>
      <xdr:row>3</xdr:row>
      <xdr:rowOff>95250</xdr:rowOff>
    </xdr:from>
    <xdr:to>
      <xdr:col>7</xdr:col>
      <xdr:colOff>342900</xdr:colOff>
      <xdr:row>3</xdr:row>
      <xdr:rowOff>95250</xdr:rowOff>
    </xdr:to>
    <xdr:sp>
      <xdr:nvSpPr>
        <xdr:cNvPr id="45" name="Line 45"/>
        <xdr:cNvSpPr>
          <a:spLocks/>
        </xdr:cNvSpPr>
      </xdr:nvSpPr>
      <xdr:spPr>
        <a:xfrm>
          <a:off x="2743200" y="619125"/>
          <a:ext cx="18097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152400</xdr:colOff>
      <xdr:row>16</xdr:row>
      <xdr:rowOff>85725</xdr:rowOff>
    </xdr:from>
    <xdr:to>
      <xdr:col>7</xdr:col>
      <xdr:colOff>371475</xdr:colOff>
      <xdr:row>16</xdr:row>
      <xdr:rowOff>85725</xdr:rowOff>
    </xdr:to>
    <xdr:sp>
      <xdr:nvSpPr>
        <xdr:cNvPr id="46" name="Line 46"/>
        <xdr:cNvSpPr>
          <a:spLocks/>
        </xdr:cNvSpPr>
      </xdr:nvSpPr>
      <xdr:spPr>
        <a:xfrm>
          <a:off x="2733675" y="2847975"/>
          <a:ext cx="21907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628650</xdr:colOff>
      <xdr:row>14</xdr:row>
      <xdr:rowOff>85725</xdr:rowOff>
    </xdr:from>
    <xdr:to>
      <xdr:col>7</xdr:col>
      <xdr:colOff>371475</xdr:colOff>
      <xdr:row>14</xdr:row>
      <xdr:rowOff>85725</xdr:rowOff>
    </xdr:to>
    <xdr:sp>
      <xdr:nvSpPr>
        <xdr:cNvPr id="47" name="Line 47"/>
        <xdr:cNvSpPr>
          <a:spLocks/>
        </xdr:cNvSpPr>
      </xdr:nvSpPr>
      <xdr:spPr>
        <a:xfrm>
          <a:off x="2514600" y="2505075"/>
          <a:ext cx="4381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400050</xdr:colOff>
      <xdr:row>18</xdr:row>
      <xdr:rowOff>95250</xdr:rowOff>
    </xdr:from>
    <xdr:to>
      <xdr:col>7</xdr:col>
      <xdr:colOff>400050</xdr:colOff>
      <xdr:row>18</xdr:row>
      <xdr:rowOff>95250</xdr:rowOff>
    </xdr:to>
    <xdr:sp>
      <xdr:nvSpPr>
        <xdr:cNvPr id="48" name="Line 48"/>
        <xdr:cNvSpPr>
          <a:spLocks/>
        </xdr:cNvSpPr>
      </xdr:nvSpPr>
      <xdr:spPr>
        <a:xfrm>
          <a:off x="2981325" y="3200400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171450</xdr:colOff>
      <xdr:row>12</xdr:row>
      <xdr:rowOff>114300</xdr:rowOff>
    </xdr:from>
    <xdr:to>
      <xdr:col>7</xdr:col>
      <xdr:colOff>381000</xdr:colOff>
      <xdr:row>12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2752725" y="2181225"/>
          <a:ext cx="2095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400050</xdr:colOff>
      <xdr:row>28</xdr:row>
      <xdr:rowOff>104775</xdr:rowOff>
    </xdr:from>
    <xdr:to>
      <xdr:col>7</xdr:col>
      <xdr:colOff>400050</xdr:colOff>
      <xdr:row>28</xdr:row>
      <xdr:rowOff>104775</xdr:rowOff>
    </xdr:to>
    <xdr:sp>
      <xdr:nvSpPr>
        <xdr:cNvPr id="50" name="Line 50"/>
        <xdr:cNvSpPr>
          <a:spLocks/>
        </xdr:cNvSpPr>
      </xdr:nvSpPr>
      <xdr:spPr>
        <a:xfrm>
          <a:off x="2981325" y="49244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161925</xdr:colOff>
      <xdr:row>39</xdr:row>
      <xdr:rowOff>85725</xdr:rowOff>
    </xdr:from>
    <xdr:to>
      <xdr:col>7</xdr:col>
      <xdr:colOff>390525</xdr:colOff>
      <xdr:row>39</xdr:row>
      <xdr:rowOff>85725</xdr:rowOff>
    </xdr:to>
    <xdr:sp>
      <xdr:nvSpPr>
        <xdr:cNvPr id="51" name="Line 51"/>
        <xdr:cNvSpPr>
          <a:spLocks/>
        </xdr:cNvSpPr>
      </xdr:nvSpPr>
      <xdr:spPr>
        <a:xfrm>
          <a:off x="2743200" y="6781800"/>
          <a:ext cx="2286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142875</xdr:colOff>
      <xdr:row>41</xdr:row>
      <xdr:rowOff>76200</xdr:rowOff>
    </xdr:from>
    <xdr:to>
      <xdr:col>7</xdr:col>
      <xdr:colOff>371475</xdr:colOff>
      <xdr:row>41</xdr:row>
      <xdr:rowOff>76200</xdr:rowOff>
    </xdr:to>
    <xdr:sp>
      <xdr:nvSpPr>
        <xdr:cNvPr id="52" name="Line 52"/>
        <xdr:cNvSpPr>
          <a:spLocks/>
        </xdr:cNvSpPr>
      </xdr:nvSpPr>
      <xdr:spPr>
        <a:xfrm>
          <a:off x="2724150" y="7115175"/>
          <a:ext cx="2286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628650</xdr:colOff>
      <xdr:row>44</xdr:row>
      <xdr:rowOff>85725</xdr:rowOff>
    </xdr:from>
    <xdr:to>
      <xdr:col>7</xdr:col>
      <xdr:colOff>381000</xdr:colOff>
      <xdr:row>44</xdr:row>
      <xdr:rowOff>85725</xdr:rowOff>
    </xdr:to>
    <xdr:sp>
      <xdr:nvSpPr>
        <xdr:cNvPr id="53" name="Line 53"/>
        <xdr:cNvSpPr>
          <a:spLocks/>
        </xdr:cNvSpPr>
      </xdr:nvSpPr>
      <xdr:spPr>
        <a:xfrm>
          <a:off x="2514600" y="7639050"/>
          <a:ext cx="44767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647700</xdr:colOff>
      <xdr:row>47</xdr:row>
      <xdr:rowOff>85725</xdr:rowOff>
    </xdr:from>
    <xdr:to>
      <xdr:col>7</xdr:col>
      <xdr:colOff>371475</xdr:colOff>
      <xdr:row>47</xdr:row>
      <xdr:rowOff>85725</xdr:rowOff>
    </xdr:to>
    <xdr:sp>
      <xdr:nvSpPr>
        <xdr:cNvPr id="54" name="Line 54"/>
        <xdr:cNvSpPr>
          <a:spLocks/>
        </xdr:cNvSpPr>
      </xdr:nvSpPr>
      <xdr:spPr>
        <a:xfrm>
          <a:off x="2533650" y="8153400"/>
          <a:ext cx="4191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647700</xdr:colOff>
      <xdr:row>52</xdr:row>
      <xdr:rowOff>76200</xdr:rowOff>
    </xdr:from>
    <xdr:to>
      <xdr:col>7</xdr:col>
      <xdr:colOff>352425</xdr:colOff>
      <xdr:row>52</xdr:row>
      <xdr:rowOff>76200</xdr:rowOff>
    </xdr:to>
    <xdr:sp>
      <xdr:nvSpPr>
        <xdr:cNvPr id="55" name="Line 55"/>
        <xdr:cNvSpPr>
          <a:spLocks/>
        </xdr:cNvSpPr>
      </xdr:nvSpPr>
      <xdr:spPr>
        <a:xfrm>
          <a:off x="2533650" y="9001125"/>
          <a:ext cx="4000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142875</xdr:colOff>
      <xdr:row>54</xdr:row>
      <xdr:rowOff>95250</xdr:rowOff>
    </xdr:from>
    <xdr:to>
      <xdr:col>7</xdr:col>
      <xdr:colOff>371475</xdr:colOff>
      <xdr:row>54</xdr:row>
      <xdr:rowOff>95250</xdr:rowOff>
    </xdr:to>
    <xdr:sp>
      <xdr:nvSpPr>
        <xdr:cNvPr id="56" name="Line 56"/>
        <xdr:cNvSpPr>
          <a:spLocks/>
        </xdr:cNvSpPr>
      </xdr:nvSpPr>
      <xdr:spPr>
        <a:xfrm>
          <a:off x="2724150" y="9363075"/>
          <a:ext cx="2286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66675</xdr:colOff>
      <xdr:row>56</xdr:row>
      <xdr:rowOff>95250</xdr:rowOff>
    </xdr:from>
    <xdr:to>
      <xdr:col>7</xdr:col>
      <xdr:colOff>371475</xdr:colOff>
      <xdr:row>56</xdr:row>
      <xdr:rowOff>95250</xdr:rowOff>
    </xdr:to>
    <xdr:sp>
      <xdr:nvSpPr>
        <xdr:cNvPr id="57" name="Line 57"/>
        <xdr:cNvSpPr>
          <a:spLocks/>
        </xdr:cNvSpPr>
      </xdr:nvSpPr>
      <xdr:spPr>
        <a:xfrm>
          <a:off x="2647950" y="9705975"/>
          <a:ext cx="3048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638175</xdr:colOff>
      <xdr:row>59</xdr:row>
      <xdr:rowOff>85725</xdr:rowOff>
    </xdr:from>
    <xdr:to>
      <xdr:col>7</xdr:col>
      <xdr:colOff>390525</xdr:colOff>
      <xdr:row>59</xdr:row>
      <xdr:rowOff>85725</xdr:rowOff>
    </xdr:to>
    <xdr:sp>
      <xdr:nvSpPr>
        <xdr:cNvPr id="58" name="Line 58"/>
        <xdr:cNvSpPr>
          <a:spLocks/>
        </xdr:cNvSpPr>
      </xdr:nvSpPr>
      <xdr:spPr>
        <a:xfrm>
          <a:off x="2524125" y="10201275"/>
          <a:ext cx="44767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152400</xdr:colOff>
      <xdr:row>61</xdr:row>
      <xdr:rowOff>85725</xdr:rowOff>
    </xdr:from>
    <xdr:to>
      <xdr:col>7</xdr:col>
      <xdr:colOff>390525</xdr:colOff>
      <xdr:row>61</xdr:row>
      <xdr:rowOff>85725</xdr:rowOff>
    </xdr:to>
    <xdr:sp>
      <xdr:nvSpPr>
        <xdr:cNvPr id="59" name="Line 59"/>
        <xdr:cNvSpPr>
          <a:spLocks/>
        </xdr:cNvSpPr>
      </xdr:nvSpPr>
      <xdr:spPr>
        <a:xfrm>
          <a:off x="2733675" y="10544175"/>
          <a:ext cx="23812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352425</xdr:colOff>
      <xdr:row>72</xdr:row>
      <xdr:rowOff>104775</xdr:rowOff>
    </xdr:from>
    <xdr:to>
      <xdr:col>5</xdr:col>
      <xdr:colOff>66675</xdr:colOff>
      <xdr:row>72</xdr:row>
      <xdr:rowOff>104775</xdr:rowOff>
    </xdr:to>
    <xdr:sp>
      <xdr:nvSpPr>
        <xdr:cNvPr id="60" name="Line 60"/>
        <xdr:cNvSpPr>
          <a:spLocks/>
        </xdr:cNvSpPr>
      </xdr:nvSpPr>
      <xdr:spPr>
        <a:xfrm>
          <a:off x="1524000" y="12420600"/>
          <a:ext cx="1143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12</xdr:row>
      <xdr:rowOff>85725</xdr:rowOff>
    </xdr:from>
    <xdr:to>
      <xdr:col>2</xdr:col>
      <xdr:colOff>0</xdr:colOff>
      <xdr:row>12</xdr:row>
      <xdr:rowOff>85725</xdr:rowOff>
    </xdr:to>
    <xdr:sp>
      <xdr:nvSpPr>
        <xdr:cNvPr id="61" name="Line 61"/>
        <xdr:cNvSpPr>
          <a:spLocks/>
        </xdr:cNvSpPr>
      </xdr:nvSpPr>
      <xdr:spPr>
        <a:xfrm flipV="1">
          <a:off x="314325" y="2152650"/>
          <a:ext cx="2286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333375</xdr:colOff>
      <xdr:row>12</xdr:row>
      <xdr:rowOff>104775</xdr:rowOff>
    </xdr:from>
    <xdr:to>
      <xdr:col>3</xdr:col>
      <xdr:colOff>95250</xdr:colOff>
      <xdr:row>12</xdr:row>
      <xdr:rowOff>104775</xdr:rowOff>
    </xdr:to>
    <xdr:sp>
      <xdr:nvSpPr>
        <xdr:cNvPr id="62" name="Line 62"/>
        <xdr:cNvSpPr>
          <a:spLocks/>
        </xdr:cNvSpPr>
      </xdr:nvSpPr>
      <xdr:spPr>
        <a:xfrm>
          <a:off x="876300" y="2171700"/>
          <a:ext cx="16192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257175</xdr:colOff>
      <xdr:row>15</xdr:row>
      <xdr:rowOff>114300</xdr:rowOff>
    </xdr:from>
    <xdr:to>
      <xdr:col>6</xdr:col>
      <xdr:colOff>647700</xdr:colOff>
      <xdr:row>15</xdr:row>
      <xdr:rowOff>114300</xdr:rowOff>
    </xdr:to>
    <xdr:sp>
      <xdr:nvSpPr>
        <xdr:cNvPr id="63" name="Line 63"/>
        <xdr:cNvSpPr>
          <a:spLocks/>
        </xdr:cNvSpPr>
      </xdr:nvSpPr>
      <xdr:spPr>
        <a:xfrm flipV="1">
          <a:off x="2143125" y="2705100"/>
          <a:ext cx="39052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171450</xdr:colOff>
      <xdr:row>65</xdr:row>
      <xdr:rowOff>85725</xdr:rowOff>
    </xdr:from>
    <xdr:to>
      <xdr:col>8</xdr:col>
      <xdr:colOff>647700</xdr:colOff>
      <xdr:row>65</xdr:row>
      <xdr:rowOff>85725</xdr:rowOff>
    </xdr:to>
    <xdr:sp>
      <xdr:nvSpPr>
        <xdr:cNvPr id="64" name="Line 64"/>
        <xdr:cNvSpPr>
          <a:spLocks/>
        </xdr:cNvSpPr>
      </xdr:nvSpPr>
      <xdr:spPr>
        <a:xfrm>
          <a:off x="3152775" y="11210925"/>
          <a:ext cx="4762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3</xdr:row>
      <xdr:rowOff>95250</xdr:rowOff>
    </xdr:from>
    <xdr:to>
      <xdr:col>5</xdr:col>
      <xdr:colOff>285750</xdr:colOff>
      <xdr:row>3</xdr:row>
      <xdr:rowOff>95250</xdr:rowOff>
    </xdr:to>
    <xdr:sp>
      <xdr:nvSpPr>
        <xdr:cNvPr id="65" name="Line 65"/>
        <xdr:cNvSpPr>
          <a:spLocks/>
        </xdr:cNvSpPr>
      </xdr:nvSpPr>
      <xdr:spPr>
        <a:xfrm>
          <a:off x="1628775" y="619125"/>
          <a:ext cx="2286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8</xdr:row>
      <xdr:rowOff>85725</xdr:rowOff>
    </xdr:from>
    <xdr:to>
      <xdr:col>5</xdr:col>
      <xdr:colOff>295275</xdr:colOff>
      <xdr:row>8</xdr:row>
      <xdr:rowOff>85725</xdr:rowOff>
    </xdr:to>
    <xdr:sp>
      <xdr:nvSpPr>
        <xdr:cNvPr id="66" name="Line 66"/>
        <xdr:cNvSpPr>
          <a:spLocks/>
        </xdr:cNvSpPr>
      </xdr:nvSpPr>
      <xdr:spPr>
        <a:xfrm>
          <a:off x="1628775" y="1466850"/>
          <a:ext cx="23812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45</xdr:row>
      <xdr:rowOff>104775</xdr:rowOff>
    </xdr:from>
    <xdr:to>
      <xdr:col>6</xdr:col>
      <xdr:colOff>685800</xdr:colOff>
      <xdr:row>45</xdr:row>
      <xdr:rowOff>104775</xdr:rowOff>
    </xdr:to>
    <xdr:sp>
      <xdr:nvSpPr>
        <xdr:cNvPr id="67" name="Line 67"/>
        <xdr:cNvSpPr>
          <a:spLocks/>
        </xdr:cNvSpPr>
      </xdr:nvSpPr>
      <xdr:spPr>
        <a:xfrm>
          <a:off x="2133600" y="7829550"/>
          <a:ext cx="4381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48</xdr:row>
      <xdr:rowOff>0</xdr:rowOff>
    </xdr:from>
    <xdr:to>
      <xdr:col>6</xdr:col>
      <xdr:colOff>247650</xdr:colOff>
      <xdr:row>48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2133600" y="8239125"/>
          <a:ext cx="0" cy="11430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48</xdr:row>
      <xdr:rowOff>114300</xdr:rowOff>
    </xdr:from>
    <xdr:to>
      <xdr:col>6</xdr:col>
      <xdr:colOff>638175</xdr:colOff>
      <xdr:row>48</xdr:row>
      <xdr:rowOff>114300</xdr:rowOff>
    </xdr:to>
    <xdr:sp>
      <xdr:nvSpPr>
        <xdr:cNvPr id="69" name="Line 69"/>
        <xdr:cNvSpPr>
          <a:spLocks/>
        </xdr:cNvSpPr>
      </xdr:nvSpPr>
      <xdr:spPr>
        <a:xfrm>
          <a:off x="2133600" y="8353425"/>
          <a:ext cx="39052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73</xdr:row>
      <xdr:rowOff>85725</xdr:rowOff>
    </xdr:from>
    <xdr:to>
      <xdr:col>5</xdr:col>
      <xdr:colOff>285750</xdr:colOff>
      <xdr:row>73</xdr:row>
      <xdr:rowOff>85725</xdr:rowOff>
    </xdr:to>
    <xdr:sp>
      <xdr:nvSpPr>
        <xdr:cNvPr id="70" name="Line 70"/>
        <xdr:cNvSpPr>
          <a:spLocks/>
        </xdr:cNvSpPr>
      </xdr:nvSpPr>
      <xdr:spPr>
        <a:xfrm>
          <a:off x="1638300" y="12573000"/>
          <a:ext cx="21907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74</xdr:row>
      <xdr:rowOff>76200</xdr:rowOff>
    </xdr:from>
    <xdr:to>
      <xdr:col>5</xdr:col>
      <xdr:colOff>295275</xdr:colOff>
      <xdr:row>74</xdr:row>
      <xdr:rowOff>76200</xdr:rowOff>
    </xdr:to>
    <xdr:sp>
      <xdr:nvSpPr>
        <xdr:cNvPr id="71" name="Line 71"/>
        <xdr:cNvSpPr>
          <a:spLocks/>
        </xdr:cNvSpPr>
      </xdr:nvSpPr>
      <xdr:spPr>
        <a:xfrm>
          <a:off x="1638300" y="12734925"/>
          <a:ext cx="2286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75</xdr:row>
      <xdr:rowOff>104775</xdr:rowOff>
    </xdr:from>
    <xdr:to>
      <xdr:col>5</xdr:col>
      <xdr:colOff>295275</xdr:colOff>
      <xdr:row>75</xdr:row>
      <xdr:rowOff>104775</xdr:rowOff>
    </xdr:to>
    <xdr:sp>
      <xdr:nvSpPr>
        <xdr:cNvPr id="72" name="Line 72"/>
        <xdr:cNvSpPr>
          <a:spLocks/>
        </xdr:cNvSpPr>
      </xdr:nvSpPr>
      <xdr:spPr>
        <a:xfrm>
          <a:off x="1638300" y="12934950"/>
          <a:ext cx="2286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76</xdr:row>
      <xdr:rowOff>85725</xdr:rowOff>
    </xdr:from>
    <xdr:to>
      <xdr:col>5</xdr:col>
      <xdr:colOff>285750</xdr:colOff>
      <xdr:row>76</xdr:row>
      <xdr:rowOff>85725</xdr:rowOff>
    </xdr:to>
    <xdr:sp>
      <xdr:nvSpPr>
        <xdr:cNvPr id="73" name="Line 73"/>
        <xdr:cNvSpPr>
          <a:spLocks/>
        </xdr:cNvSpPr>
      </xdr:nvSpPr>
      <xdr:spPr>
        <a:xfrm>
          <a:off x="1638300" y="13087350"/>
          <a:ext cx="21907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77</xdr:row>
      <xdr:rowOff>95250</xdr:rowOff>
    </xdr:from>
    <xdr:to>
      <xdr:col>5</xdr:col>
      <xdr:colOff>285750</xdr:colOff>
      <xdr:row>77</xdr:row>
      <xdr:rowOff>95250</xdr:rowOff>
    </xdr:to>
    <xdr:sp>
      <xdr:nvSpPr>
        <xdr:cNvPr id="74" name="Line 74"/>
        <xdr:cNvSpPr>
          <a:spLocks/>
        </xdr:cNvSpPr>
      </xdr:nvSpPr>
      <xdr:spPr>
        <a:xfrm>
          <a:off x="1638300" y="13268325"/>
          <a:ext cx="21907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104</xdr:row>
      <xdr:rowOff>0</xdr:rowOff>
    </xdr:from>
    <xdr:to>
      <xdr:col>2</xdr:col>
      <xdr:colOff>57150</xdr:colOff>
      <xdr:row>104</xdr:row>
      <xdr:rowOff>0</xdr:rowOff>
    </xdr:to>
    <xdr:sp>
      <xdr:nvSpPr>
        <xdr:cNvPr id="75" name="Line 75"/>
        <xdr:cNvSpPr>
          <a:spLocks/>
        </xdr:cNvSpPr>
      </xdr:nvSpPr>
      <xdr:spPr>
        <a:xfrm>
          <a:off x="314325" y="17678400"/>
          <a:ext cx="2857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9525</xdr:rowOff>
    </xdr:from>
    <xdr:to>
      <xdr:col>3</xdr:col>
      <xdr:colOff>123825</xdr:colOff>
      <xdr:row>104</xdr:row>
      <xdr:rowOff>9525</xdr:rowOff>
    </xdr:to>
    <xdr:sp>
      <xdr:nvSpPr>
        <xdr:cNvPr id="76" name="Line 76"/>
        <xdr:cNvSpPr>
          <a:spLocks/>
        </xdr:cNvSpPr>
      </xdr:nvSpPr>
      <xdr:spPr>
        <a:xfrm>
          <a:off x="876300" y="17687925"/>
          <a:ext cx="1905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647700</xdr:colOff>
      <xdr:row>101</xdr:row>
      <xdr:rowOff>95250</xdr:rowOff>
    </xdr:from>
    <xdr:to>
      <xdr:col>7</xdr:col>
      <xdr:colOff>381000</xdr:colOff>
      <xdr:row>101</xdr:row>
      <xdr:rowOff>95250</xdr:rowOff>
    </xdr:to>
    <xdr:sp>
      <xdr:nvSpPr>
        <xdr:cNvPr id="77" name="Line 77"/>
        <xdr:cNvSpPr>
          <a:spLocks/>
        </xdr:cNvSpPr>
      </xdr:nvSpPr>
      <xdr:spPr>
        <a:xfrm>
          <a:off x="2533650" y="17259300"/>
          <a:ext cx="42862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333375</xdr:colOff>
      <xdr:row>102</xdr:row>
      <xdr:rowOff>0</xdr:rowOff>
    </xdr:from>
    <xdr:to>
      <xdr:col>5</xdr:col>
      <xdr:colOff>66675</xdr:colOff>
      <xdr:row>102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1504950" y="17335500"/>
          <a:ext cx="1333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76200</xdr:colOff>
      <xdr:row>101</xdr:row>
      <xdr:rowOff>85725</xdr:rowOff>
    </xdr:from>
    <xdr:to>
      <xdr:col>5</xdr:col>
      <xdr:colOff>285750</xdr:colOff>
      <xdr:row>101</xdr:row>
      <xdr:rowOff>85725</xdr:rowOff>
    </xdr:to>
    <xdr:sp>
      <xdr:nvSpPr>
        <xdr:cNvPr id="79" name="Line 79"/>
        <xdr:cNvSpPr>
          <a:spLocks/>
        </xdr:cNvSpPr>
      </xdr:nvSpPr>
      <xdr:spPr>
        <a:xfrm>
          <a:off x="1647825" y="17249775"/>
          <a:ext cx="2095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102</xdr:row>
      <xdr:rowOff>104775</xdr:rowOff>
    </xdr:from>
    <xdr:to>
      <xdr:col>5</xdr:col>
      <xdr:colOff>266700</xdr:colOff>
      <xdr:row>102</xdr:row>
      <xdr:rowOff>104775</xdr:rowOff>
    </xdr:to>
    <xdr:sp>
      <xdr:nvSpPr>
        <xdr:cNvPr id="80" name="Line 80"/>
        <xdr:cNvSpPr>
          <a:spLocks/>
        </xdr:cNvSpPr>
      </xdr:nvSpPr>
      <xdr:spPr>
        <a:xfrm>
          <a:off x="1638300" y="17440275"/>
          <a:ext cx="2095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101</xdr:row>
      <xdr:rowOff>85725</xdr:rowOff>
    </xdr:from>
    <xdr:to>
      <xdr:col>5</xdr:col>
      <xdr:colOff>66675</xdr:colOff>
      <xdr:row>102</xdr:row>
      <xdr:rowOff>95250</xdr:rowOff>
    </xdr:to>
    <xdr:sp>
      <xdr:nvSpPr>
        <xdr:cNvPr id="81" name="Line 81"/>
        <xdr:cNvSpPr>
          <a:spLocks/>
        </xdr:cNvSpPr>
      </xdr:nvSpPr>
      <xdr:spPr>
        <a:xfrm flipH="1">
          <a:off x="1638300" y="17249775"/>
          <a:ext cx="0" cy="1809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647700</xdr:colOff>
      <xdr:row>104</xdr:row>
      <xdr:rowOff>85725</xdr:rowOff>
    </xdr:from>
    <xdr:to>
      <xdr:col>7</xdr:col>
      <xdr:colOff>371475</xdr:colOff>
      <xdr:row>104</xdr:row>
      <xdr:rowOff>85725</xdr:rowOff>
    </xdr:to>
    <xdr:sp>
      <xdr:nvSpPr>
        <xdr:cNvPr id="82" name="Line 82"/>
        <xdr:cNvSpPr>
          <a:spLocks/>
        </xdr:cNvSpPr>
      </xdr:nvSpPr>
      <xdr:spPr>
        <a:xfrm>
          <a:off x="2533650" y="17764125"/>
          <a:ext cx="4191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647700</xdr:colOff>
      <xdr:row>105</xdr:row>
      <xdr:rowOff>85725</xdr:rowOff>
    </xdr:from>
    <xdr:to>
      <xdr:col>7</xdr:col>
      <xdr:colOff>371475</xdr:colOff>
      <xdr:row>105</xdr:row>
      <xdr:rowOff>85725</xdr:rowOff>
    </xdr:to>
    <xdr:sp>
      <xdr:nvSpPr>
        <xdr:cNvPr id="83" name="Line 83"/>
        <xdr:cNvSpPr>
          <a:spLocks/>
        </xdr:cNvSpPr>
      </xdr:nvSpPr>
      <xdr:spPr>
        <a:xfrm>
          <a:off x="2533650" y="17935575"/>
          <a:ext cx="4191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133350</xdr:colOff>
      <xdr:row>102</xdr:row>
      <xdr:rowOff>0</xdr:rowOff>
    </xdr:from>
    <xdr:to>
      <xdr:col>3</xdr:col>
      <xdr:colOff>133350</xdr:colOff>
      <xdr:row>106</xdr:row>
      <xdr:rowOff>85725</xdr:rowOff>
    </xdr:to>
    <xdr:sp>
      <xdr:nvSpPr>
        <xdr:cNvPr id="84" name="Line 84"/>
        <xdr:cNvSpPr>
          <a:spLocks/>
        </xdr:cNvSpPr>
      </xdr:nvSpPr>
      <xdr:spPr>
        <a:xfrm>
          <a:off x="1076325" y="17335500"/>
          <a:ext cx="0" cy="77152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133350</xdr:colOff>
      <xdr:row>102</xdr:row>
      <xdr:rowOff>0</xdr:rowOff>
    </xdr:from>
    <xdr:to>
      <xdr:col>4</xdr:col>
      <xdr:colOff>76200</xdr:colOff>
      <xdr:row>102</xdr:row>
      <xdr:rowOff>0</xdr:rowOff>
    </xdr:to>
    <xdr:sp>
      <xdr:nvSpPr>
        <xdr:cNvPr id="85" name="Line 85"/>
        <xdr:cNvSpPr>
          <a:spLocks/>
        </xdr:cNvSpPr>
      </xdr:nvSpPr>
      <xdr:spPr>
        <a:xfrm>
          <a:off x="1076325" y="17335500"/>
          <a:ext cx="1714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133350</xdr:colOff>
      <xdr:row>106</xdr:row>
      <xdr:rowOff>95250</xdr:rowOff>
    </xdr:from>
    <xdr:to>
      <xdr:col>4</xdr:col>
      <xdr:colOff>57150</xdr:colOff>
      <xdr:row>106</xdr:row>
      <xdr:rowOff>95250</xdr:rowOff>
    </xdr:to>
    <xdr:sp>
      <xdr:nvSpPr>
        <xdr:cNvPr id="86" name="Line 86"/>
        <xdr:cNvSpPr>
          <a:spLocks/>
        </xdr:cNvSpPr>
      </xdr:nvSpPr>
      <xdr:spPr>
        <a:xfrm>
          <a:off x="1076325" y="18116550"/>
          <a:ext cx="1524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180975</xdr:colOff>
      <xdr:row>106</xdr:row>
      <xdr:rowOff>95250</xdr:rowOff>
    </xdr:from>
    <xdr:to>
      <xdr:col>7</xdr:col>
      <xdr:colOff>381000</xdr:colOff>
      <xdr:row>106</xdr:row>
      <xdr:rowOff>95250</xdr:rowOff>
    </xdr:to>
    <xdr:sp>
      <xdr:nvSpPr>
        <xdr:cNvPr id="87" name="Line 87"/>
        <xdr:cNvSpPr>
          <a:spLocks/>
        </xdr:cNvSpPr>
      </xdr:nvSpPr>
      <xdr:spPr>
        <a:xfrm>
          <a:off x="2762250" y="18116550"/>
          <a:ext cx="1905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209550</xdr:colOff>
      <xdr:row>108</xdr:row>
      <xdr:rowOff>85725</xdr:rowOff>
    </xdr:from>
    <xdr:to>
      <xdr:col>7</xdr:col>
      <xdr:colOff>381000</xdr:colOff>
      <xdr:row>108</xdr:row>
      <xdr:rowOff>85725</xdr:rowOff>
    </xdr:to>
    <xdr:sp>
      <xdr:nvSpPr>
        <xdr:cNvPr id="88" name="Line 88"/>
        <xdr:cNvSpPr>
          <a:spLocks/>
        </xdr:cNvSpPr>
      </xdr:nvSpPr>
      <xdr:spPr>
        <a:xfrm>
          <a:off x="2790825" y="18449925"/>
          <a:ext cx="1714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104</xdr:row>
      <xdr:rowOff>95250</xdr:rowOff>
    </xdr:from>
    <xdr:to>
      <xdr:col>5</xdr:col>
      <xdr:colOff>295275</xdr:colOff>
      <xdr:row>104</xdr:row>
      <xdr:rowOff>95250</xdr:rowOff>
    </xdr:to>
    <xdr:sp>
      <xdr:nvSpPr>
        <xdr:cNvPr id="89" name="Line 89"/>
        <xdr:cNvSpPr>
          <a:spLocks/>
        </xdr:cNvSpPr>
      </xdr:nvSpPr>
      <xdr:spPr>
        <a:xfrm>
          <a:off x="1638300" y="17773650"/>
          <a:ext cx="2286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85725</xdr:colOff>
      <xdr:row>106</xdr:row>
      <xdr:rowOff>104775</xdr:rowOff>
    </xdr:from>
    <xdr:to>
      <xdr:col>5</xdr:col>
      <xdr:colOff>85725</xdr:colOff>
      <xdr:row>108</xdr:row>
      <xdr:rowOff>76200</xdr:rowOff>
    </xdr:to>
    <xdr:sp>
      <xdr:nvSpPr>
        <xdr:cNvPr id="90" name="Line 90"/>
        <xdr:cNvSpPr>
          <a:spLocks/>
        </xdr:cNvSpPr>
      </xdr:nvSpPr>
      <xdr:spPr>
        <a:xfrm flipH="1">
          <a:off x="1657350" y="18126075"/>
          <a:ext cx="0" cy="31432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85725</xdr:colOff>
      <xdr:row>108</xdr:row>
      <xdr:rowOff>85725</xdr:rowOff>
    </xdr:from>
    <xdr:to>
      <xdr:col>5</xdr:col>
      <xdr:colOff>295275</xdr:colOff>
      <xdr:row>108</xdr:row>
      <xdr:rowOff>85725</xdr:rowOff>
    </xdr:to>
    <xdr:sp>
      <xdr:nvSpPr>
        <xdr:cNvPr id="91" name="Line 91"/>
        <xdr:cNvSpPr>
          <a:spLocks/>
        </xdr:cNvSpPr>
      </xdr:nvSpPr>
      <xdr:spPr>
        <a:xfrm>
          <a:off x="1657350" y="18449925"/>
          <a:ext cx="2095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106</xdr:row>
      <xdr:rowOff>95250</xdr:rowOff>
    </xdr:from>
    <xdr:to>
      <xdr:col>5</xdr:col>
      <xdr:colOff>295275</xdr:colOff>
      <xdr:row>106</xdr:row>
      <xdr:rowOff>95250</xdr:rowOff>
    </xdr:to>
    <xdr:sp>
      <xdr:nvSpPr>
        <xdr:cNvPr id="92" name="Line 92"/>
        <xdr:cNvSpPr>
          <a:spLocks/>
        </xdr:cNvSpPr>
      </xdr:nvSpPr>
      <xdr:spPr>
        <a:xfrm>
          <a:off x="1638300" y="18116550"/>
          <a:ext cx="2286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76200</xdr:colOff>
      <xdr:row>105</xdr:row>
      <xdr:rowOff>85725</xdr:rowOff>
    </xdr:from>
    <xdr:to>
      <xdr:col>5</xdr:col>
      <xdr:colOff>295275</xdr:colOff>
      <xdr:row>105</xdr:row>
      <xdr:rowOff>85725</xdr:rowOff>
    </xdr:to>
    <xdr:sp>
      <xdr:nvSpPr>
        <xdr:cNvPr id="93" name="Line 93"/>
        <xdr:cNvSpPr>
          <a:spLocks/>
        </xdr:cNvSpPr>
      </xdr:nvSpPr>
      <xdr:spPr>
        <a:xfrm flipV="1">
          <a:off x="1647825" y="17935575"/>
          <a:ext cx="21907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333375</xdr:colOff>
      <xdr:row>106</xdr:row>
      <xdr:rowOff>95250</xdr:rowOff>
    </xdr:from>
    <xdr:to>
      <xdr:col>5</xdr:col>
      <xdr:colOff>66675</xdr:colOff>
      <xdr:row>106</xdr:row>
      <xdr:rowOff>95250</xdr:rowOff>
    </xdr:to>
    <xdr:sp>
      <xdr:nvSpPr>
        <xdr:cNvPr id="94" name="Line 94"/>
        <xdr:cNvSpPr>
          <a:spLocks/>
        </xdr:cNvSpPr>
      </xdr:nvSpPr>
      <xdr:spPr>
        <a:xfrm>
          <a:off x="1504950" y="18116550"/>
          <a:ext cx="1333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81</xdr:row>
      <xdr:rowOff>95250</xdr:rowOff>
    </xdr:from>
    <xdr:to>
      <xdr:col>5</xdr:col>
      <xdr:colOff>295275</xdr:colOff>
      <xdr:row>81</xdr:row>
      <xdr:rowOff>95250</xdr:rowOff>
    </xdr:to>
    <xdr:sp>
      <xdr:nvSpPr>
        <xdr:cNvPr id="95" name="Line 95"/>
        <xdr:cNvSpPr>
          <a:spLocks/>
        </xdr:cNvSpPr>
      </xdr:nvSpPr>
      <xdr:spPr>
        <a:xfrm>
          <a:off x="1638300" y="13954125"/>
          <a:ext cx="2286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40</xdr:row>
      <xdr:rowOff>9525</xdr:rowOff>
    </xdr:from>
    <xdr:to>
      <xdr:col>6</xdr:col>
      <xdr:colOff>247650</xdr:colOff>
      <xdr:row>40</xdr:row>
      <xdr:rowOff>114300</xdr:rowOff>
    </xdr:to>
    <xdr:sp>
      <xdr:nvSpPr>
        <xdr:cNvPr id="96" name="Line 96"/>
        <xdr:cNvSpPr>
          <a:spLocks/>
        </xdr:cNvSpPr>
      </xdr:nvSpPr>
      <xdr:spPr>
        <a:xfrm>
          <a:off x="2133600" y="6877050"/>
          <a:ext cx="0" cy="1047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40</xdr:row>
      <xdr:rowOff>114300</xdr:rowOff>
    </xdr:from>
    <xdr:to>
      <xdr:col>6</xdr:col>
      <xdr:colOff>638175</xdr:colOff>
      <xdr:row>40</xdr:row>
      <xdr:rowOff>114300</xdr:rowOff>
    </xdr:to>
    <xdr:sp>
      <xdr:nvSpPr>
        <xdr:cNvPr id="97" name="Line 97"/>
        <xdr:cNvSpPr>
          <a:spLocks/>
        </xdr:cNvSpPr>
      </xdr:nvSpPr>
      <xdr:spPr>
        <a:xfrm>
          <a:off x="2133600" y="6981825"/>
          <a:ext cx="39052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228600</xdr:colOff>
      <xdr:row>69</xdr:row>
      <xdr:rowOff>85725</xdr:rowOff>
    </xdr:from>
    <xdr:to>
      <xdr:col>8</xdr:col>
      <xdr:colOff>647700</xdr:colOff>
      <xdr:row>69</xdr:row>
      <xdr:rowOff>85725</xdr:rowOff>
    </xdr:to>
    <xdr:sp>
      <xdr:nvSpPr>
        <xdr:cNvPr id="98" name="Line 99"/>
        <xdr:cNvSpPr>
          <a:spLocks/>
        </xdr:cNvSpPr>
      </xdr:nvSpPr>
      <xdr:spPr>
        <a:xfrm>
          <a:off x="3209925" y="11887200"/>
          <a:ext cx="4191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49</xdr:row>
      <xdr:rowOff>114300</xdr:rowOff>
    </xdr:from>
    <xdr:to>
      <xdr:col>5</xdr:col>
      <xdr:colOff>304800</xdr:colOff>
      <xdr:row>49</xdr:row>
      <xdr:rowOff>114300</xdr:rowOff>
    </xdr:to>
    <xdr:sp>
      <xdr:nvSpPr>
        <xdr:cNvPr id="99" name="Line 100"/>
        <xdr:cNvSpPr>
          <a:spLocks/>
        </xdr:cNvSpPr>
      </xdr:nvSpPr>
      <xdr:spPr>
        <a:xfrm>
          <a:off x="1628775" y="8524875"/>
          <a:ext cx="2476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257175</xdr:colOff>
      <xdr:row>33</xdr:row>
      <xdr:rowOff>123825</xdr:rowOff>
    </xdr:from>
    <xdr:to>
      <xdr:col>6</xdr:col>
      <xdr:colOff>638175</xdr:colOff>
      <xdr:row>33</xdr:row>
      <xdr:rowOff>123825</xdr:rowOff>
    </xdr:to>
    <xdr:sp>
      <xdr:nvSpPr>
        <xdr:cNvPr id="100" name="Line 101"/>
        <xdr:cNvSpPr>
          <a:spLocks/>
        </xdr:cNvSpPr>
      </xdr:nvSpPr>
      <xdr:spPr>
        <a:xfrm flipV="1">
          <a:off x="2143125" y="5800725"/>
          <a:ext cx="3810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171450</xdr:colOff>
      <xdr:row>9</xdr:row>
      <xdr:rowOff>104775</xdr:rowOff>
    </xdr:from>
    <xdr:to>
      <xdr:col>7</xdr:col>
      <xdr:colOff>381000</xdr:colOff>
      <xdr:row>9</xdr:row>
      <xdr:rowOff>104775</xdr:rowOff>
    </xdr:to>
    <xdr:sp>
      <xdr:nvSpPr>
        <xdr:cNvPr id="101" name="Line 102"/>
        <xdr:cNvSpPr>
          <a:spLocks/>
        </xdr:cNvSpPr>
      </xdr:nvSpPr>
      <xdr:spPr>
        <a:xfrm>
          <a:off x="2752725" y="1657350"/>
          <a:ext cx="2095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314325</xdr:colOff>
      <xdr:row>6</xdr:row>
      <xdr:rowOff>114300</xdr:rowOff>
    </xdr:from>
    <xdr:to>
      <xdr:col>5</xdr:col>
      <xdr:colOff>57150</xdr:colOff>
      <xdr:row>6</xdr:row>
      <xdr:rowOff>114300</xdr:rowOff>
    </xdr:to>
    <xdr:sp>
      <xdr:nvSpPr>
        <xdr:cNvPr id="102" name="Line 103"/>
        <xdr:cNvSpPr>
          <a:spLocks/>
        </xdr:cNvSpPr>
      </xdr:nvSpPr>
      <xdr:spPr>
        <a:xfrm>
          <a:off x="1485900" y="1152525"/>
          <a:ext cx="14287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257175</xdr:colOff>
      <xdr:row>13</xdr:row>
      <xdr:rowOff>0</xdr:rowOff>
    </xdr:from>
    <xdr:to>
      <xdr:col>6</xdr:col>
      <xdr:colOff>257175</xdr:colOff>
      <xdr:row>13</xdr:row>
      <xdr:rowOff>104775</xdr:rowOff>
    </xdr:to>
    <xdr:sp>
      <xdr:nvSpPr>
        <xdr:cNvPr id="103" name="Line 104"/>
        <xdr:cNvSpPr>
          <a:spLocks/>
        </xdr:cNvSpPr>
      </xdr:nvSpPr>
      <xdr:spPr>
        <a:xfrm>
          <a:off x="2143125" y="2247900"/>
          <a:ext cx="0" cy="1047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257175</xdr:colOff>
      <xdr:row>13</xdr:row>
      <xdr:rowOff>104775</xdr:rowOff>
    </xdr:from>
    <xdr:to>
      <xdr:col>6</xdr:col>
      <xdr:colOff>685800</xdr:colOff>
      <xdr:row>13</xdr:row>
      <xdr:rowOff>104775</xdr:rowOff>
    </xdr:to>
    <xdr:sp>
      <xdr:nvSpPr>
        <xdr:cNvPr id="104" name="Line 105"/>
        <xdr:cNvSpPr>
          <a:spLocks/>
        </xdr:cNvSpPr>
      </xdr:nvSpPr>
      <xdr:spPr>
        <a:xfrm>
          <a:off x="2143125" y="2352675"/>
          <a:ext cx="4191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104775</xdr:rowOff>
    </xdr:from>
    <xdr:to>
      <xdr:col>6</xdr:col>
      <xdr:colOff>0</xdr:colOff>
      <xdr:row>14</xdr:row>
      <xdr:rowOff>104775</xdr:rowOff>
    </xdr:to>
    <xdr:sp>
      <xdr:nvSpPr>
        <xdr:cNvPr id="105" name="Line 106"/>
        <xdr:cNvSpPr>
          <a:spLocks/>
        </xdr:cNvSpPr>
      </xdr:nvSpPr>
      <xdr:spPr>
        <a:xfrm>
          <a:off x="1619250" y="2524125"/>
          <a:ext cx="2667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257175</xdr:colOff>
      <xdr:row>19</xdr:row>
      <xdr:rowOff>19050</xdr:rowOff>
    </xdr:from>
    <xdr:to>
      <xdr:col>6</xdr:col>
      <xdr:colOff>257175</xdr:colOff>
      <xdr:row>26</xdr:row>
      <xdr:rowOff>85725</xdr:rowOff>
    </xdr:to>
    <xdr:sp>
      <xdr:nvSpPr>
        <xdr:cNvPr id="106" name="Line 107"/>
        <xdr:cNvSpPr>
          <a:spLocks/>
        </xdr:cNvSpPr>
      </xdr:nvSpPr>
      <xdr:spPr>
        <a:xfrm>
          <a:off x="2143125" y="3295650"/>
          <a:ext cx="0" cy="126682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257175</xdr:colOff>
      <xdr:row>20</xdr:row>
      <xdr:rowOff>123825</xdr:rowOff>
    </xdr:from>
    <xdr:to>
      <xdr:col>7</xdr:col>
      <xdr:colOff>0</xdr:colOff>
      <xdr:row>20</xdr:row>
      <xdr:rowOff>123825</xdr:rowOff>
    </xdr:to>
    <xdr:sp>
      <xdr:nvSpPr>
        <xdr:cNvPr id="107" name="Line 108"/>
        <xdr:cNvSpPr>
          <a:spLocks/>
        </xdr:cNvSpPr>
      </xdr:nvSpPr>
      <xdr:spPr>
        <a:xfrm>
          <a:off x="2143125" y="3571875"/>
          <a:ext cx="4381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276225</xdr:colOff>
      <xdr:row>29</xdr:row>
      <xdr:rowOff>104775</xdr:rowOff>
    </xdr:from>
    <xdr:to>
      <xdr:col>7</xdr:col>
      <xdr:colOff>0</xdr:colOff>
      <xdr:row>29</xdr:row>
      <xdr:rowOff>104775</xdr:rowOff>
    </xdr:to>
    <xdr:sp>
      <xdr:nvSpPr>
        <xdr:cNvPr id="108" name="Line 109"/>
        <xdr:cNvSpPr>
          <a:spLocks/>
        </xdr:cNvSpPr>
      </xdr:nvSpPr>
      <xdr:spPr>
        <a:xfrm>
          <a:off x="2162175" y="5095875"/>
          <a:ext cx="4191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257175</xdr:colOff>
      <xdr:row>30</xdr:row>
      <xdr:rowOff>114300</xdr:rowOff>
    </xdr:from>
    <xdr:to>
      <xdr:col>6</xdr:col>
      <xdr:colOff>666750</xdr:colOff>
      <xdr:row>30</xdr:row>
      <xdr:rowOff>114300</xdr:rowOff>
    </xdr:to>
    <xdr:sp>
      <xdr:nvSpPr>
        <xdr:cNvPr id="109" name="Line 110"/>
        <xdr:cNvSpPr>
          <a:spLocks/>
        </xdr:cNvSpPr>
      </xdr:nvSpPr>
      <xdr:spPr>
        <a:xfrm flipV="1">
          <a:off x="2143125" y="5276850"/>
          <a:ext cx="4000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257175</xdr:colOff>
      <xdr:row>32</xdr:row>
      <xdr:rowOff>114300</xdr:rowOff>
    </xdr:from>
    <xdr:to>
      <xdr:col>6</xdr:col>
      <xdr:colOff>666750</xdr:colOff>
      <xdr:row>32</xdr:row>
      <xdr:rowOff>114300</xdr:rowOff>
    </xdr:to>
    <xdr:sp>
      <xdr:nvSpPr>
        <xdr:cNvPr id="110" name="Line 111"/>
        <xdr:cNvSpPr>
          <a:spLocks/>
        </xdr:cNvSpPr>
      </xdr:nvSpPr>
      <xdr:spPr>
        <a:xfrm>
          <a:off x="2143125" y="5619750"/>
          <a:ext cx="4000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133350</xdr:colOff>
      <xdr:row>34</xdr:row>
      <xdr:rowOff>104775</xdr:rowOff>
    </xdr:from>
    <xdr:to>
      <xdr:col>8</xdr:col>
      <xdr:colOff>638175</xdr:colOff>
      <xdr:row>34</xdr:row>
      <xdr:rowOff>104775</xdr:rowOff>
    </xdr:to>
    <xdr:sp>
      <xdr:nvSpPr>
        <xdr:cNvPr id="111" name="Line 112"/>
        <xdr:cNvSpPr>
          <a:spLocks/>
        </xdr:cNvSpPr>
      </xdr:nvSpPr>
      <xdr:spPr>
        <a:xfrm>
          <a:off x="3114675" y="5953125"/>
          <a:ext cx="5143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35</xdr:row>
      <xdr:rowOff>0</xdr:rowOff>
    </xdr:from>
    <xdr:to>
      <xdr:col>6</xdr:col>
      <xdr:colOff>247650</xdr:colOff>
      <xdr:row>36</xdr:row>
      <xdr:rowOff>85725</xdr:rowOff>
    </xdr:to>
    <xdr:sp>
      <xdr:nvSpPr>
        <xdr:cNvPr id="112" name="Line 113"/>
        <xdr:cNvSpPr>
          <a:spLocks/>
        </xdr:cNvSpPr>
      </xdr:nvSpPr>
      <xdr:spPr>
        <a:xfrm>
          <a:off x="2133600" y="6019800"/>
          <a:ext cx="0" cy="2571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36</xdr:row>
      <xdr:rowOff>85725</xdr:rowOff>
    </xdr:from>
    <xdr:to>
      <xdr:col>6</xdr:col>
      <xdr:colOff>685800</xdr:colOff>
      <xdr:row>36</xdr:row>
      <xdr:rowOff>85725</xdr:rowOff>
    </xdr:to>
    <xdr:sp>
      <xdr:nvSpPr>
        <xdr:cNvPr id="113" name="Line 114"/>
        <xdr:cNvSpPr>
          <a:spLocks/>
        </xdr:cNvSpPr>
      </xdr:nvSpPr>
      <xdr:spPr>
        <a:xfrm>
          <a:off x="2133600" y="6276975"/>
          <a:ext cx="4381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35</xdr:row>
      <xdr:rowOff>85725</xdr:rowOff>
    </xdr:from>
    <xdr:to>
      <xdr:col>6</xdr:col>
      <xdr:colOff>685800</xdr:colOff>
      <xdr:row>35</xdr:row>
      <xdr:rowOff>85725</xdr:rowOff>
    </xdr:to>
    <xdr:sp>
      <xdr:nvSpPr>
        <xdr:cNvPr id="114" name="Line 115"/>
        <xdr:cNvSpPr>
          <a:spLocks/>
        </xdr:cNvSpPr>
      </xdr:nvSpPr>
      <xdr:spPr>
        <a:xfrm>
          <a:off x="2133600" y="6105525"/>
          <a:ext cx="4381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50</xdr:row>
      <xdr:rowOff>9525</xdr:rowOff>
    </xdr:from>
    <xdr:to>
      <xdr:col>6</xdr:col>
      <xdr:colOff>247650</xdr:colOff>
      <xdr:row>50</xdr:row>
      <xdr:rowOff>104775</xdr:rowOff>
    </xdr:to>
    <xdr:sp>
      <xdr:nvSpPr>
        <xdr:cNvPr id="115" name="Line 116"/>
        <xdr:cNvSpPr>
          <a:spLocks/>
        </xdr:cNvSpPr>
      </xdr:nvSpPr>
      <xdr:spPr>
        <a:xfrm>
          <a:off x="2133600" y="8591550"/>
          <a:ext cx="0" cy="9525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50</xdr:row>
      <xdr:rowOff>114300</xdr:rowOff>
    </xdr:from>
    <xdr:to>
      <xdr:col>6</xdr:col>
      <xdr:colOff>666750</xdr:colOff>
      <xdr:row>50</xdr:row>
      <xdr:rowOff>114300</xdr:rowOff>
    </xdr:to>
    <xdr:sp>
      <xdr:nvSpPr>
        <xdr:cNvPr id="116" name="Line 117"/>
        <xdr:cNvSpPr>
          <a:spLocks/>
        </xdr:cNvSpPr>
      </xdr:nvSpPr>
      <xdr:spPr>
        <a:xfrm>
          <a:off x="2133600" y="8696325"/>
          <a:ext cx="40957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45</xdr:row>
      <xdr:rowOff>0</xdr:rowOff>
    </xdr:from>
    <xdr:to>
      <xdr:col>6</xdr:col>
      <xdr:colOff>247650</xdr:colOff>
      <xdr:row>46</xdr:row>
      <xdr:rowOff>104775</xdr:rowOff>
    </xdr:to>
    <xdr:sp>
      <xdr:nvSpPr>
        <xdr:cNvPr id="117" name="Line 118"/>
        <xdr:cNvSpPr>
          <a:spLocks/>
        </xdr:cNvSpPr>
      </xdr:nvSpPr>
      <xdr:spPr>
        <a:xfrm>
          <a:off x="2133600" y="7724775"/>
          <a:ext cx="0" cy="27622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53</xdr:row>
      <xdr:rowOff>0</xdr:rowOff>
    </xdr:from>
    <xdr:to>
      <xdr:col>6</xdr:col>
      <xdr:colOff>247650</xdr:colOff>
      <xdr:row>53</xdr:row>
      <xdr:rowOff>114300</xdr:rowOff>
    </xdr:to>
    <xdr:sp>
      <xdr:nvSpPr>
        <xdr:cNvPr id="118" name="Line 119"/>
        <xdr:cNvSpPr>
          <a:spLocks/>
        </xdr:cNvSpPr>
      </xdr:nvSpPr>
      <xdr:spPr>
        <a:xfrm>
          <a:off x="2133600" y="9096375"/>
          <a:ext cx="0" cy="11430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53</xdr:row>
      <xdr:rowOff>114300</xdr:rowOff>
    </xdr:from>
    <xdr:to>
      <xdr:col>6</xdr:col>
      <xdr:colOff>666750</xdr:colOff>
      <xdr:row>53</xdr:row>
      <xdr:rowOff>114300</xdr:rowOff>
    </xdr:to>
    <xdr:sp>
      <xdr:nvSpPr>
        <xdr:cNvPr id="119" name="Line 120"/>
        <xdr:cNvSpPr>
          <a:spLocks/>
        </xdr:cNvSpPr>
      </xdr:nvSpPr>
      <xdr:spPr>
        <a:xfrm>
          <a:off x="2133600" y="9210675"/>
          <a:ext cx="40957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257175</xdr:colOff>
      <xdr:row>55</xdr:row>
      <xdr:rowOff>9525</xdr:rowOff>
    </xdr:from>
    <xdr:to>
      <xdr:col>6</xdr:col>
      <xdr:colOff>257175</xdr:colOff>
      <xdr:row>55</xdr:row>
      <xdr:rowOff>114300</xdr:rowOff>
    </xdr:to>
    <xdr:sp>
      <xdr:nvSpPr>
        <xdr:cNvPr id="120" name="Line 121"/>
        <xdr:cNvSpPr>
          <a:spLocks/>
        </xdr:cNvSpPr>
      </xdr:nvSpPr>
      <xdr:spPr>
        <a:xfrm>
          <a:off x="2143125" y="9448800"/>
          <a:ext cx="0" cy="1047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257175</xdr:colOff>
      <xdr:row>55</xdr:row>
      <xdr:rowOff>114300</xdr:rowOff>
    </xdr:from>
    <xdr:to>
      <xdr:col>6</xdr:col>
      <xdr:colOff>666750</xdr:colOff>
      <xdr:row>55</xdr:row>
      <xdr:rowOff>114300</xdr:rowOff>
    </xdr:to>
    <xdr:sp>
      <xdr:nvSpPr>
        <xdr:cNvPr id="121" name="Line 122"/>
        <xdr:cNvSpPr>
          <a:spLocks/>
        </xdr:cNvSpPr>
      </xdr:nvSpPr>
      <xdr:spPr>
        <a:xfrm>
          <a:off x="2143125" y="9553575"/>
          <a:ext cx="4000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57</xdr:row>
      <xdr:rowOff>9525</xdr:rowOff>
    </xdr:from>
    <xdr:to>
      <xdr:col>6</xdr:col>
      <xdr:colOff>247650</xdr:colOff>
      <xdr:row>57</xdr:row>
      <xdr:rowOff>123825</xdr:rowOff>
    </xdr:to>
    <xdr:sp>
      <xdr:nvSpPr>
        <xdr:cNvPr id="122" name="Line 123"/>
        <xdr:cNvSpPr>
          <a:spLocks/>
        </xdr:cNvSpPr>
      </xdr:nvSpPr>
      <xdr:spPr>
        <a:xfrm>
          <a:off x="2133600" y="9791700"/>
          <a:ext cx="0" cy="11430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57</xdr:row>
      <xdr:rowOff>123825</xdr:rowOff>
    </xdr:from>
    <xdr:to>
      <xdr:col>6</xdr:col>
      <xdr:colOff>647700</xdr:colOff>
      <xdr:row>57</xdr:row>
      <xdr:rowOff>123825</xdr:rowOff>
    </xdr:to>
    <xdr:sp>
      <xdr:nvSpPr>
        <xdr:cNvPr id="123" name="Line 124"/>
        <xdr:cNvSpPr>
          <a:spLocks/>
        </xdr:cNvSpPr>
      </xdr:nvSpPr>
      <xdr:spPr>
        <a:xfrm>
          <a:off x="2133600" y="9906000"/>
          <a:ext cx="4000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68</xdr:row>
      <xdr:rowOff>9525</xdr:rowOff>
    </xdr:from>
    <xdr:to>
      <xdr:col>6</xdr:col>
      <xdr:colOff>247650</xdr:colOff>
      <xdr:row>68</xdr:row>
      <xdr:rowOff>123825</xdr:rowOff>
    </xdr:to>
    <xdr:sp>
      <xdr:nvSpPr>
        <xdr:cNvPr id="124" name="Line 125"/>
        <xdr:cNvSpPr>
          <a:spLocks/>
        </xdr:cNvSpPr>
      </xdr:nvSpPr>
      <xdr:spPr>
        <a:xfrm>
          <a:off x="2133600" y="11639550"/>
          <a:ext cx="0" cy="11430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68</xdr:row>
      <xdr:rowOff>123825</xdr:rowOff>
    </xdr:from>
    <xdr:to>
      <xdr:col>6</xdr:col>
      <xdr:colOff>666750</xdr:colOff>
      <xdr:row>68</xdr:row>
      <xdr:rowOff>123825</xdr:rowOff>
    </xdr:to>
    <xdr:sp>
      <xdr:nvSpPr>
        <xdr:cNvPr id="125" name="Line 126"/>
        <xdr:cNvSpPr>
          <a:spLocks/>
        </xdr:cNvSpPr>
      </xdr:nvSpPr>
      <xdr:spPr>
        <a:xfrm>
          <a:off x="2133600" y="11753850"/>
          <a:ext cx="40957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257175</xdr:colOff>
      <xdr:row>70</xdr:row>
      <xdr:rowOff>9525</xdr:rowOff>
    </xdr:from>
    <xdr:to>
      <xdr:col>6</xdr:col>
      <xdr:colOff>257175</xdr:colOff>
      <xdr:row>70</xdr:row>
      <xdr:rowOff>114300</xdr:rowOff>
    </xdr:to>
    <xdr:sp>
      <xdr:nvSpPr>
        <xdr:cNvPr id="126" name="Line 127"/>
        <xdr:cNvSpPr>
          <a:spLocks/>
        </xdr:cNvSpPr>
      </xdr:nvSpPr>
      <xdr:spPr>
        <a:xfrm>
          <a:off x="2143125" y="11982450"/>
          <a:ext cx="0" cy="1047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257175</xdr:colOff>
      <xdr:row>70</xdr:row>
      <xdr:rowOff>123825</xdr:rowOff>
    </xdr:from>
    <xdr:to>
      <xdr:col>6</xdr:col>
      <xdr:colOff>647700</xdr:colOff>
      <xdr:row>70</xdr:row>
      <xdr:rowOff>123825</xdr:rowOff>
    </xdr:to>
    <xdr:sp>
      <xdr:nvSpPr>
        <xdr:cNvPr id="127" name="Line 128"/>
        <xdr:cNvSpPr>
          <a:spLocks/>
        </xdr:cNvSpPr>
      </xdr:nvSpPr>
      <xdr:spPr>
        <a:xfrm>
          <a:off x="2143125" y="12096750"/>
          <a:ext cx="39052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266700</xdr:colOff>
      <xdr:row>72</xdr:row>
      <xdr:rowOff>104775</xdr:rowOff>
    </xdr:from>
    <xdr:to>
      <xdr:col>2</xdr:col>
      <xdr:colOff>390525</xdr:colOff>
      <xdr:row>72</xdr:row>
      <xdr:rowOff>104775</xdr:rowOff>
    </xdr:to>
    <xdr:sp>
      <xdr:nvSpPr>
        <xdr:cNvPr id="128" name="Line 129"/>
        <xdr:cNvSpPr>
          <a:spLocks/>
        </xdr:cNvSpPr>
      </xdr:nvSpPr>
      <xdr:spPr>
        <a:xfrm>
          <a:off x="809625" y="12420600"/>
          <a:ext cx="1143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104775</xdr:rowOff>
    </xdr:from>
    <xdr:to>
      <xdr:col>1</xdr:col>
      <xdr:colOff>9525</xdr:colOff>
      <xdr:row>72</xdr:row>
      <xdr:rowOff>104775</xdr:rowOff>
    </xdr:to>
    <xdr:sp>
      <xdr:nvSpPr>
        <xdr:cNvPr id="129" name="Line 130"/>
        <xdr:cNvSpPr>
          <a:spLocks/>
        </xdr:cNvSpPr>
      </xdr:nvSpPr>
      <xdr:spPr>
        <a:xfrm flipV="1">
          <a:off x="295275" y="12420600"/>
          <a:ext cx="2857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13</xdr:row>
      <xdr:rowOff>114300</xdr:rowOff>
    </xdr:from>
    <xdr:to>
      <xdr:col>4</xdr:col>
      <xdr:colOff>28575</xdr:colOff>
      <xdr:row>13</xdr:row>
      <xdr:rowOff>114300</xdr:rowOff>
    </xdr:to>
    <xdr:sp>
      <xdr:nvSpPr>
        <xdr:cNvPr id="130" name="Line 131"/>
        <xdr:cNvSpPr>
          <a:spLocks/>
        </xdr:cNvSpPr>
      </xdr:nvSpPr>
      <xdr:spPr>
        <a:xfrm>
          <a:off x="1038225" y="2362200"/>
          <a:ext cx="16192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180975</xdr:colOff>
      <xdr:row>96</xdr:row>
      <xdr:rowOff>0</xdr:rowOff>
    </xdr:from>
    <xdr:to>
      <xdr:col>13</xdr:col>
      <xdr:colOff>381000</xdr:colOff>
      <xdr:row>96</xdr:row>
      <xdr:rowOff>0</xdr:rowOff>
    </xdr:to>
    <xdr:sp>
      <xdr:nvSpPr>
        <xdr:cNvPr id="131" name="Line 132"/>
        <xdr:cNvSpPr>
          <a:spLocks/>
        </xdr:cNvSpPr>
      </xdr:nvSpPr>
      <xdr:spPr>
        <a:xfrm>
          <a:off x="180975" y="16344900"/>
          <a:ext cx="72390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333375</xdr:colOff>
      <xdr:row>13</xdr:row>
      <xdr:rowOff>114300</xdr:rowOff>
    </xdr:from>
    <xdr:to>
      <xdr:col>5</xdr:col>
      <xdr:colOff>28575</xdr:colOff>
      <xdr:row>13</xdr:row>
      <xdr:rowOff>114300</xdr:rowOff>
    </xdr:to>
    <xdr:sp>
      <xdr:nvSpPr>
        <xdr:cNvPr id="132" name="Line 133"/>
        <xdr:cNvSpPr>
          <a:spLocks/>
        </xdr:cNvSpPr>
      </xdr:nvSpPr>
      <xdr:spPr>
        <a:xfrm>
          <a:off x="1504950" y="2362200"/>
          <a:ext cx="952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257175</xdr:colOff>
      <xdr:row>107</xdr:row>
      <xdr:rowOff>9525</xdr:rowOff>
    </xdr:from>
    <xdr:to>
      <xdr:col>6</xdr:col>
      <xdr:colOff>257175</xdr:colOff>
      <xdr:row>107</xdr:row>
      <xdr:rowOff>114300</xdr:rowOff>
    </xdr:to>
    <xdr:sp>
      <xdr:nvSpPr>
        <xdr:cNvPr id="133" name="Line 134"/>
        <xdr:cNvSpPr>
          <a:spLocks/>
        </xdr:cNvSpPr>
      </xdr:nvSpPr>
      <xdr:spPr>
        <a:xfrm>
          <a:off x="2143125" y="18211800"/>
          <a:ext cx="0" cy="1047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257175</xdr:colOff>
      <xdr:row>107</xdr:row>
      <xdr:rowOff>114300</xdr:rowOff>
    </xdr:from>
    <xdr:to>
      <xdr:col>6</xdr:col>
      <xdr:colOff>666750</xdr:colOff>
      <xdr:row>107</xdr:row>
      <xdr:rowOff>114300</xdr:rowOff>
    </xdr:to>
    <xdr:sp>
      <xdr:nvSpPr>
        <xdr:cNvPr id="134" name="Line 135"/>
        <xdr:cNvSpPr>
          <a:spLocks/>
        </xdr:cNvSpPr>
      </xdr:nvSpPr>
      <xdr:spPr>
        <a:xfrm>
          <a:off x="2143125" y="18316575"/>
          <a:ext cx="4000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104</xdr:row>
      <xdr:rowOff>104775</xdr:rowOff>
    </xdr:from>
    <xdr:to>
      <xdr:col>5</xdr:col>
      <xdr:colOff>66675</xdr:colOff>
      <xdr:row>105</xdr:row>
      <xdr:rowOff>85725</xdr:rowOff>
    </xdr:to>
    <xdr:sp>
      <xdr:nvSpPr>
        <xdr:cNvPr id="135" name="Line 136"/>
        <xdr:cNvSpPr>
          <a:spLocks/>
        </xdr:cNvSpPr>
      </xdr:nvSpPr>
      <xdr:spPr>
        <a:xfrm>
          <a:off x="1638300" y="17792700"/>
          <a:ext cx="0" cy="15240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342900</xdr:colOff>
      <xdr:row>105</xdr:row>
      <xdr:rowOff>9525</xdr:rowOff>
    </xdr:from>
    <xdr:to>
      <xdr:col>5</xdr:col>
      <xdr:colOff>57150</xdr:colOff>
      <xdr:row>105</xdr:row>
      <xdr:rowOff>9525</xdr:rowOff>
    </xdr:to>
    <xdr:sp>
      <xdr:nvSpPr>
        <xdr:cNvPr id="136" name="Line 137"/>
        <xdr:cNvSpPr>
          <a:spLocks/>
        </xdr:cNvSpPr>
      </xdr:nvSpPr>
      <xdr:spPr>
        <a:xfrm>
          <a:off x="1514475" y="17868900"/>
          <a:ext cx="11430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16</xdr:row>
      <xdr:rowOff>114300</xdr:rowOff>
    </xdr:from>
    <xdr:to>
      <xdr:col>5</xdr:col>
      <xdr:colOff>304800</xdr:colOff>
      <xdr:row>16</xdr:row>
      <xdr:rowOff>114300</xdr:rowOff>
    </xdr:to>
    <xdr:sp>
      <xdr:nvSpPr>
        <xdr:cNvPr id="137" name="Line 138"/>
        <xdr:cNvSpPr>
          <a:spLocks/>
        </xdr:cNvSpPr>
      </xdr:nvSpPr>
      <xdr:spPr>
        <a:xfrm>
          <a:off x="1628775" y="2876550"/>
          <a:ext cx="2476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18</xdr:row>
      <xdr:rowOff>114300</xdr:rowOff>
    </xdr:from>
    <xdr:to>
      <xdr:col>5</xdr:col>
      <xdr:colOff>57150</xdr:colOff>
      <xdr:row>37</xdr:row>
      <xdr:rowOff>114300</xdr:rowOff>
    </xdr:to>
    <xdr:sp>
      <xdr:nvSpPr>
        <xdr:cNvPr id="138" name="Line 139"/>
        <xdr:cNvSpPr>
          <a:spLocks/>
        </xdr:cNvSpPr>
      </xdr:nvSpPr>
      <xdr:spPr>
        <a:xfrm>
          <a:off x="1628775" y="3219450"/>
          <a:ext cx="0" cy="325755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18</xdr:row>
      <xdr:rowOff>114300</xdr:rowOff>
    </xdr:from>
    <xdr:to>
      <xdr:col>5</xdr:col>
      <xdr:colOff>304800</xdr:colOff>
      <xdr:row>18</xdr:row>
      <xdr:rowOff>114300</xdr:rowOff>
    </xdr:to>
    <xdr:sp>
      <xdr:nvSpPr>
        <xdr:cNvPr id="139" name="Line 140"/>
        <xdr:cNvSpPr>
          <a:spLocks/>
        </xdr:cNvSpPr>
      </xdr:nvSpPr>
      <xdr:spPr>
        <a:xfrm>
          <a:off x="1628775" y="3219450"/>
          <a:ext cx="2476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34</xdr:row>
      <xdr:rowOff>123825</xdr:rowOff>
    </xdr:from>
    <xdr:to>
      <xdr:col>5</xdr:col>
      <xdr:colOff>304800</xdr:colOff>
      <xdr:row>34</xdr:row>
      <xdr:rowOff>123825</xdr:rowOff>
    </xdr:to>
    <xdr:sp>
      <xdr:nvSpPr>
        <xdr:cNvPr id="140" name="Line 141"/>
        <xdr:cNvSpPr>
          <a:spLocks/>
        </xdr:cNvSpPr>
      </xdr:nvSpPr>
      <xdr:spPr>
        <a:xfrm>
          <a:off x="1628775" y="5972175"/>
          <a:ext cx="2476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342900</xdr:colOff>
      <xdr:row>28</xdr:row>
      <xdr:rowOff>114300</xdr:rowOff>
    </xdr:from>
    <xdr:to>
      <xdr:col>5</xdr:col>
      <xdr:colOff>304800</xdr:colOff>
      <xdr:row>28</xdr:row>
      <xdr:rowOff>114300</xdr:rowOff>
    </xdr:to>
    <xdr:sp>
      <xdr:nvSpPr>
        <xdr:cNvPr id="141" name="Line 142"/>
        <xdr:cNvSpPr>
          <a:spLocks/>
        </xdr:cNvSpPr>
      </xdr:nvSpPr>
      <xdr:spPr>
        <a:xfrm>
          <a:off x="1514475" y="4933950"/>
          <a:ext cx="3619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28</xdr:row>
      <xdr:rowOff>114300</xdr:rowOff>
    </xdr:from>
    <xdr:to>
      <xdr:col>4</xdr:col>
      <xdr:colOff>85725</xdr:colOff>
      <xdr:row>28</xdr:row>
      <xdr:rowOff>114300</xdr:rowOff>
    </xdr:to>
    <xdr:sp>
      <xdr:nvSpPr>
        <xdr:cNvPr id="142" name="Line 143"/>
        <xdr:cNvSpPr>
          <a:spLocks/>
        </xdr:cNvSpPr>
      </xdr:nvSpPr>
      <xdr:spPr>
        <a:xfrm>
          <a:off x="1038225" y="4933950"/>
          <a:ext cx="21907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4</xdr:row>
      <xdr:rowOff>114300</xdr:rowOff>
    </xdr:from>
    <xdr:to>
      <xdr:col>5</xdr:col>
      <xdr:colOff>295275</xdr:colOff>
      <xdr:row>4</xdr:row>
      <xdr:rowOff>114300</xdr:rowOff>
    </xdr:to>
    <xdr:sp>
      <xdr:nvSpPr>
        <xdr:cNvPr id="143" name="Line 144"/>
        <xdr:cNvSpPr>
          <a:spLocks/>
        </xdr:cNvSpPr>
      </xdr:nvSpPr>
      <xdr:spPr>
        <a:xfrm>
          <a:off x="1628775" y="809625"/>
          <a:ext cx="23812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171450</xdr:colOff>
      <xdr:row>18</xdr:row>
      <xdr:rowOff>104775</xdr:rowOff>
    </xdr:from>
    <xdr:to>
      <xdr:col>7</xdr:col>
      <xdr:colOff>352425</xdr:colOff>
      <xdr:row>18</xdr:row>
      <xdr:rowOff>104775</xdr:rowOff>
    </xdr:to>
    <xdr:sp>
      <xdr:nvSpPr>
        <xdr:cNvPr id="144" name="Line 145"/>
        <xdr:cNvSpPr>
          <a:spLocks/>
        </xdr:cNvSpPr>
      </xdr:nvSpPr>
      <xdr:spPr>
        <a:xfrm>
          <a:off x="2752725" y="3209925"/>
          <a:ext cx="18097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171450</xdr:colOff>
      <xdr:row>28</xdr:row>
      <xdr:rowOff>104775</xdr:rowOff>
    </xdr:from>
    <xdr:to>
      <xdr:col>7</xdr:col>
      <xdr:colOff>381000</xdr:colOff>
      <xdr:row>28</xdr:row>
      <xdr:rowOff>104775</xdr:rowOff>
    </xdr:to>
    <xdr:sp>
      <xdr:nvSpPr>
        <xdr:cNvPr id="145" name="Line 146"/>
        <xdr:cNvSpPr>
          <a:spLocks/>
        </xdr:cNvSpPr>
      </xdr:nvSpPr>
      <xdr:spPr>
        <a:xfrm>
          <a:off x="2752725" y="4924425"/>
          <a:ext cx="2095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37</xdr:row>
      <xdr:rowOff>114300</xdr:rowOff>
    </xdr:from>
    <xdr:to>
      <xdr:col>5</xdr:col>
      <xdr:colOff>304800</xdr:colOff>
      <xdr:row>37</xdr:row>
      <xdr:rowOff>114300</xdr:rowOff>
    </xdr:to>
    <xdr:sp>
      <xdr:nvSpPr>
        <xdr:cNvPr id="146" name="Line 147"/>
        <xdr:cNvSpPr>
          <a:spLocks/>
        </xdr:cNvSpPr>
      </xdr:nvSpPr>
      <xdr:spPr>
        <a:xfrm>
          <a:off x="1628775" y="6477000"/>
          <a:ext cx="2476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85725</xdr:rowOff>
    </xdr:from>
    <xdr:to>
      <xdr:col>5</xdr:col>
      <xdr:colOff>295275</xdr:colOff>
      <xdr:row>10</xdr:row>
      <xdr:rowOff>85725</xdr:rowOff>
    </xdr:to>
    <xdr:sp>
      <xdr:nvSpPr>
        <xdr:cNvPr id="147" name="Line 148"/>
        <xdr:cNvSpPr>
          <a:spLocks/>
        </xdr:cNvSpPr>
      </xdr:nvSpPr>
      <xdr:spPr>
        <a:xfrm>
          <a:off x="1628775" y="1809750"/>
          <a:ext cx="23812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257175</xdr:colOff>
      <xdr:row>22</xdr:row>
      <xdr:rowOff>85725</xdr:rowOff>
    </xdr:from>
    <xdr:to>
      <xdr:col>7</xdr:col>
      <xdr:colOff>0</xdr:colOff>
      <xdr:row>22</xdr:row>
      <xdr:rowOff>85725</xdr:rowOff>
    </xdr:to>
    <xdr:sp>
      <xdr:nvSpPr>
        <xdr:cNvPr id="148" name="Line 149"/>
        <xdr:cNvSpPr>
          <a:spLocks/>
        </xdr:cNvSpPr>
      </xdr:nvSpPr>
      <xdr:spPr>
        <a:xfrm>
          <a:off x="2143125" y="3876675"/>
          <a:ext cx="4381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276225</xdr:colOff>
      <xdr:row>23</xdr:row>
      <xdr:rowOff>85725</xdr:rowOff>
    </xdr:from>
    <xdr:to>
      <xdr:col>7</xdr:col>
      <xdr:colOff>9525</xdr:colOff>
      <xdr:row>23</xdr:row>
      <xdr:rowOff>85725</xdr:rowOff>
    </xdr:to>
    <xdr:sp>
      <xdr:nvSpPr>
        <xdr:cNvPr id="149" name="Line 150"/>
        <xdr:cNvSpPr>
          <a:spLocks/>
        </xdr:cNvSpPr>
      </xdr:nvSpPr>
      <xdr:spPr>
        <a:xfrm>
          <a:off x="2162175" y="4048125"/>
          <a:ext cx="42862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257175</xdr:colOff>
      <xdr:row>24</xdr:row>
      <xdr:rowOff>85725</xdr:rowOff>
    </xdr:from>
    <xdr:to>
      <xdr:col>7</xdr:col>
      <xdr:colOff>0</xdr:colOff>
      <xdr:row>24</xdr:row>
      <xdr:rowOff>85725</xdr:rowOff>
    </xdr:to>
    <xdr:sp>
      <xdr:nvSpPr>
        <xdr:cNvPr id="150" name="Line 151"/>
        <xdr:cNvSpPr>
          <a:spLocks/>
        </xdr:cNvSpPr>
      </xdr:nvSpPr>
      <xdr:spPr>
        <a:xfrm>
          <a:off x="2143125" y="4219575"/>
          <a:ext cx="4381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276225</xdr:colOff>
      <xdr:row>25</xdr:row>
      <xdr:rowOff>95250</xdr:rowOff>
    </xdr:from>
    <xdr:to>
      <xdr:col>7</xdr:col>
      <xdr:colOff>9525</xdr:colOff>
      <xdr:row>25</xdr:row>
      <xdr:rowOff>95250</xdr:rowOff>
    </xdr:to>
    <xdr:sp>
      <xdr:nvSpPr>
        <xdr:cNvPr id="151" name="Line 152"/>
        <xdr:cNvSpPr>
          <a:spLocks/>
        </xdr:cNvSpPr>
      </xdr:nvSpPr>
      <xdr:spPr>
        <a:xfrm>
          <a:off x="2162175" y="4400550"/>
          <a:ext cx="42862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276225</xdr:colOff>
      <xdr:row>26</xdr:row>
      <xdr:rowOff>85725</xdr:rowOff>
    </xdr:from>
    <xdr:to>
      <xdr:col>7</xdr:col>
      <xdr:colOff>9525</xdr:colOff>
      <xdr:row>26</xdr:row>
      <xdr:rowOff>85725</xdr:rowOff>
    </xdr:to>
    <xdr:sp>
      <xdr:nvSpPr>
        <xdr:cNvPr id="152" name="Line 153"/>
        <xdr:cNvSpPr>
          <a:spLocks/>
        </xdr:cNvSpPr>
      </xdr:nvSpPr>
      <xdr:spPr>
        <a:xfrm>
          <a:off x="2162175" y="4562475"/>
          <a:ext cx="42862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180975</xdr:colOff>
      <xdr:row>21</xdr:row>
      <xdr:rowOff>0</xdr:rowOff>
    </xdr:from>
    <xdr:to>
      <xdr:col>7</xdr:col>
      <xdr:colOff>180975</xdr:colOff>
      <xdr:row>21</xdr:row>
      <xdr:rowOff>95250</xdr:rowOff>
    </xdr:to>
    <xdr:sp>
      <xdr:nvSpPr>
        <xdr:cNvPr id="153" name="Line 156"/>
        <xdr:cNvSpPr>
          <a:spLocks/>
        </xdr:cNvSpPr>
      </xdr:nvSpPr>
      <xdr:spPr>
        <a:xfrm>
          <a:off x="2762250" y="36195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190500</xdr:colOff>
      <xdr:row>21</xdr:row>
      <xdr:rowOff>95250</xdr:rowOff>
    </xdr:from>
    <xdr:to>
      <xdr:col>7</xdr:col>
      <xdr:colOff>381000</xdr:colOff>
      <xdr:row>21</xdr:row>
      <xdr:rowOff>95250</xdr:rowOff>
    </xdr:to>
    <xdr:sp>
      <xdr:nvSpPr>
        <xdr:cNvPr id="154" name="Line 157"/>
        <xdr:cNvSpPr>
          <a:spLocks/>
        </xdr:cNvSpPr>
      </xdr:nvSpPr>
      <xdr:spPr>
        <a:xfrm>
          <a:off x="2771775" y="37147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257175</xdr:colOff>
      <xdr:row>31</xdr:row>
      <xdr:rowOff>85725</xdr:rowOff>
    </xdr:from>
    <xdr:to>
      <xdr:col>6</xdr:col>
      <xdr:colOff>666750</xdr:colOff>
      <xdr:row>31</xdr:row>
      <xdr:rowOff>85725</xdr:rowOff>
    </xdr:to>
    <xdr:sp>
      <xdr:nvSpPr>
        <xdr:cNvPr id="155" name="Line 158"/>
        <xdr:cNvSpPr>
          <a:spLocks/>
        </xdr:cNvSpPr>
      </xdr:nvSpPr>
      <xdr:spPr>
        <a:xfrm flipV="1">
          <a:off x="2143125" y="5419725"/>
          <a:ext cx="40005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276225</xdr:colOff>
      <xdr:row>19</xdr:row>
      <xdr:rowOff>85725</xdr:rowOff>
    </xdr:from>
    <xdr:to>
      <xdr:col>7</xdr:col>
      <xdr:colOff>9525</xdr:colOff>
      <xdr:row>19</xdr:row>
      <xdr:rowOff>85725</xdr:rowOff>
    </xdr:to>
    <xdr:sp>
      <xdr:nvSpPr>
        <xdr:cNvPr id="156" name="Line 159"/>
        <xdr:cNvSpPr>
          <a:spLocks/>
        </xdr:cNvSpPr>
      </xdr:nvSpPr>
      <xdr:spPr>
        <a:xfrm>
          <a:off x="2162175" y="3362325"/>
          <a:ext cx="428625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1"/>
  <sheetViews>
    <sheetView zoomScaleSheetLayoutView="100" workbookViewId="0" topLeftCell="A1">
      <selection activeCell="S12" sqref="S12"/>
    </sheetView>
  </sheetViews>
  <sheetFormatPr defaultColWidth="9.875" defaultRowHeight="15" customHeight="1"/>
  <cols>
    <col min="1" max="1" width="5.25390625" style="22" customWidth="1"/>
    <col min="2" max="2" width="2.125" style="22" customWidth="1"/>
    <col min="3" max="3" width="16.125" style="22" customWidth="1"/>
    <col min="4" max="4" width="4.875" style="22" customWidth="1"/>
    <col min="5" max="5" width="3.00390625" style="22" customWidth="1"/>
    <col min="6" max="6" width="2.25390625" style="22" customWidth="1"/>
    <col min="7" max="7" width="1.875" style="22" customWidth="1"/>
    <col min="8" max="8" width="2.375" style="22" customWidth="1"/>
    <col min="9" max="9" width="3.00390625" style="22" customWidth="1"/>
    <col min="10" max="10" width="2.625" style="22" customWidth="1"/>
    <col min="11" max="11" width="4.875" style="22" customWidth="1"/>
    <col min="12" max="12" width="3.00390625" style="22" customWidth="1"/>
    <col min="13" max="13" width="2.375" style="22" customWidth="1"/>
    <col min="14" max="14" width="1.875" style="22" customWidth="1"/>
    <col min="15" max="15" width="2.25390625" style="22" customWidth="1"/>
    <col min="16" max="16" width="3.00390625" style="22" customWidth="1"/>
    <col min="17" max="17" width="2.375" style="22" customWidth="1"/>
    <col min="18" max="18" width="9.875" style="9" customWidth="1"/>
    <col min="19" max="19" width="2.125" style="9" customWidth="1"/>
    <col min="20" max="20" width="14.625" style="22" customWidth="1"/>
    <col min="21" max="21" width="4.875" style="22" customWidth="1"/>
    <col min="22" max="22" width="3.00390625" style="22" customWidth="1"/>
    <col min="23" max="23" width="2.375" style="22" customWidth="1"/>
    <col min="24" max="24" width="3.00390625" style="22" customWidth="1"/>
    <col min="25" max="25" width="2.25390625" style="22" customWidth="1"/>
    <col min="26" max="26" width="3.00390625" style="22" customWidth="1"/>
    <col min="27" max="27" width="2.375" style="22" customWidth="1"/>
    <col min="28" max="28" width="6.125" style="22" customWidth="1"/>
    <col min="29" max="29" width="3.00390625" style="22" customWidth="1"/>
    <col min="30" max="30" width="2.75390625" style="22" customWidth="1"/>
    <col min="31" max="31" width="3.00390625" style="22" customWidth="1"/>
    <col min="32" max="32" width="2.125" style="22" customWidth="1"/>
    <col min="33" max="33" width="3.00390625" style="22" customWidth="1"/>
    <col min="34" max="34" width="2.00390625" style="22" customWidth="1"/>
    <col min="35" max="35" width="10.00390625" style="9" customWidth="1"/>
    <col min="36" max="36" width="2.00390625" style="9" customWidth="1"/>
    <col min="37" max="37" width="15.625" style="9" customWidth="1"/>
    <col min="38" max="38" width="4.75390625" style="9" customWidth="1"/>
    <col min="39" max="39" width="3.00390625" style="9" customWidth="1"/>
    <col min="40" max="40" width="2.375" style="9" customWidth="1"/>
    <col min="41" max="41" width="3.00390625" style="9" customWidth="1"/>
    <col min="42" max="42" width="2.375" style="9" customWidth="1"/>
    <col min="43" max="43" width="3.00390625" style="9" customWidth="1"/>
    <col min="44" max="44" width="2.375" style="9" customWidth="1"/>
    <col min="45" max="45" width="4.625" style="9" customWidth="1"/>
    <col min="46" max="46" width="3.00390625" style="9" customWidth="1"/>
    <col min="47" max="47" width="2.375" style="9" customWidth="1"/>
    <col min="48" max="48" width="3.00390625" style="9" customWidth="1"/>
    <col min="49" max="49" width="2.25390625" style="9" customWidth="1"/>
    <col min="50" max="50" width="3.00390625" style="9" customWidth="1"/>
    <col min="51" max="51" width="1.75390625" style="9" customWidth="1"/>
    <col min="52" max="52" width="11.25390625" style="9" customWidth="1"/>
    <col min="53" max="16384" width="16.875" style="9" customWidth="1"/>
  </cols>
  <sheetData>
    <row r="1" spans="1:35" ht="15.75" customHeight="1">
      <c r="A1" s="20" t="s">
        <v>726</v>
      </c>
      <c r="B1" s="21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52" ht="15.75" customHeight="1">
      <c r="A2" s="21"/>
      <c r="B2" s="21"/>
      <c r="AS2" s="23"/>
      <c r="AT2" s="23"/>
      <c r="AU2" s="23"/>
      <c r="AV2" s="23"/>
      <c r="AW2" s="23"/>
      <c r="AX2" s="23"/>
      <c r="AY2" s="23"/>
      <c r="AZ2" s="24" t="s">
        <v>717</v>
      </c>
    </row>
    <row r="3" spans="1:52" ht="15.75" customHeight="1">
      <c r="A3" s="242" t="s">
        <v>0</v>
      </c>
      <c r="B3" s="244" t="s">
        <v>26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6"/>
      <c r="S3" s="235" t="s">
        <v>536</v>
      </c>
      <c r="T3" s="236"/>
      <c r="U3" s="236"/>
      <c r="V3" s="236"/>
      <c r="W3" s="236"/>
      <c r="X3" s="236"/>
      <c r="Y3" s="236"/>
      <c r="Z3" s="236"/>
      <c r="AA3" s="236"/>
      <c r="AB3" s="237" t="s">
        <v>537</v>
      </c>
      <c r="AC3" s="237"/>
      <c r="AD3" s="237"/>
      <c r="AE3" s="237"/>
      <c r="AF3" s="237"/>
      <c r="AG3" s="237"/>
      <c r="AH3" s="237"/>
      <c r="AI3" s="238"/>
      <c r="AJ3" s="239" t="s">
        <v>27</v>
      </c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</row>
    <row r="4" spans="1:53" ht="15.75" customHeight="1">
      <c r="A4" s="243"/>
      <c r="B4" s="239" t="s">
        <v>1</v>
      </c>
      <c r="C4" s="241"/>
      <c r="D4" s="239" t="s">
        <v>2</v>
      </c>
      <c r="E4" s="240"/>
      <c r="F4" s="240"/>
      <c r="G4" s="240"/>
      <c r="H4" s="240"/>
      <c r="I4" s="240"/>
      <c r="J4" s="241"/>
      <c r="K4" s="239" t="s">
        <v>3</v>
      </c>
      <c r="L4" s="240"/>
      <c r="M4" s="240"/>
      <c r="N4" s="240"/>
      <c r="O4" s="240"/>
      <c r="P4" s="240"/>
      <c r="Q4" s="241"/>
      <c r="R4" s="29" t="s">
        <v>4</v>
      </c>
      <c r="S4" s="239" t="s">
        <v>1</v>
      </c>
      <c r="T4" s="241"/>
      <c r="U4" s="239" t="s">
        <v>2</v>
      </c>
      <c r="V4" s="240"/>
      <c r="W4" s="240"/>
      <c r="X4" s="240"/>
      <c r="Y4" s="240"/>
      <c r="Z4" s="240"/>
      <c r="AA4" s="241"/>
      <c r="AB4" s="239" t="s">
        <v>3</v>
      </c>
      <c r="AC4" s="240"/>
      <c r="AD4" s="240"/>
      <c r="AE4" s="240"/>
      <c r="AF4" s="240"/>
      <c r="AG4" s="240"/>
      <c r="AH4" s="241"/>
      <c r="AI4" s="29" t="s">
        <v>4</v>
      </c>
      <c r="AJ4" s="239" t="s">
        <v>24</v>
      </c>
      <c r="AK4" s="241"/>
      <c r="AL4" s="239" t="s">
        <v>2</v>
      </c>
      <c r="AM4" s="240"/>
      <c r="AN4" s="240"/>
      <c r="AO4" s="240"/>
      <c r="AP4" s="240"/>
      <c r="AQ4" s="240"/>
      <c r="AR4" s="241"/>
      <c r="AS4" s="239" t="s">
        <v>3</v>
      </c>
      <c r="AT4" s="240"/>
      <c r="AU4" s="240"/>
      <c r="AV4" s="240"/>
      <c r="AW4" s="240"/>
      <c r="AX4" s="240"/>
      <c r="AY4" s="241"/>
      <c r="AZ4" s="25" t="s">
        <v>25</v>
      </c>
      <c r="BA4" s="17"/>
    </row>
    <row r="5" spans="1:52" ht="15.75" customHeight="1">
      <c r="A5" s="7"/>
      <c r="B5" s="3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7"/>
    </row>
    <row r="6" spans="1:52" ht="15.75" customHeight="1">
      <c r="A6" s="7" t="s">
        <v>5</v>
      </c>
      <c r="B6" s="31"/>
      <c r="C6" s="7" t="s">
        <v>125</v>
      </c>
      <c r="D6" s="7" t="s">
        <v>95</v>
      </c>
      <c r="E6" s="7">
        <v>12</v>
      </c>
      <c r="F6" s="7" t="s">
        <v>97</v>
      </c>
      <c r="G6" s="7">
        <v>6</v>
      </c>
      <c r="H6" s="7" t="s">
        <v>99</v>
      </c>
      <c r="I6" s="7">
        <v>12</v>
      </c>
      <c r="J6" s="7" t="s">
        <v>101</v>
      </c>
      <c r="K6" s="32" t="s">
        <v>95</v>
      </c>
      <c r="L6" s="11">
        <v>16</v>
      </c>
      <c r="M6" s="11" t="s">
        <v>97</v>
      </c>
      <c r="N6" s="11" t="s">
        <v>126</v>
      </c>
      <c r="O6" s="11" t="s">
        <v>99</v>
      </c>
      <c r="P6" s="11" t="s">
        <v>127</v>
      </c>
      <c r="Q6" s="11" t="s">
        <v>101</v>
      </c>
      <c r="R6" s="101" t="s">
        <v>528</v>
      </c>
      <c r="S6" s="7"/>
      <c r="T6" s="7" t="s">
        <v>128</v>
      </c>
      <c r="U6" s="7" t="s">
        <v>95</v>
      </c>
      <c r="V6" s="7">
        <v>12</v>
      </c>
      <c r="W6" s="7" t="s">
        <v>97</v>
      </c>
      <c r="X6" s="7">
        <v>5</v>
      </c>
      <c r="Y6" s="7" t="s">
        <v>99</v>
      </c>
      <c r="Z6" s="7">
        <v>5</v>
      </c>
      <c r="AA6" s="15" t="s">
        <v>101</v>
      </c>
      <c r="AB6" s="33" t="s">
        <v>95</v>
      </c>
      <c r="AC6" s="10">
        <v>12</v>
      </c>
      <c r="AD6" s="11" t="s">
        <v>97</v>
      </c>
      <c r="AE6" s="10" t="s">
        <v>129</v>
      </c>
      <c r="AF6" s="11" t="s">
        <v>99</v>
      </c>
      <c r="AG6" s="10" t="s">
        <v>130</v>
      </c>
      <c r="AH6" s="11" t="s">
        <v>101</v>
      </c>
      <c r="AI6" s="12" t="s">
        <v>293</v>
      </c>
      <c r="AJ6" s="12"/>
      <c r="AK6" s="7" t="s">
        <v>118</v>
      </c>
      <c r="AL6" s="7" t="s">
        <v>95</v>
      </c>
      <c r="AM6" s="7">
        <v>12</v>
      </c>
      <c r="AN6" s="7" t="s">
        <v>97</v>
      </c>
      <c r="AO6" s="7">
        <v>5</v>
      </c>
      <c r="AP6" s="7" t="s">
        <v>99</v>
      </c>
      <c r="AQ6" s="7">
        <v>5</v>
      </c>
      <c r="AR6" s="15" t="s">
        <v>101</v>
      </c>
      <c r="AS6" s="33" t="s">
        <v>95</v>
      </c>
      <c r="AT6" s="10">
        <v>13</v>
      </c>
      <c r="AU6" s="11" t="s">
        <v>97</v>
      </c>
      <c r="AV6" s="10" t="s">
        <v>131</v>
      </c>
      <c r="AW6" s="11" t="s">
        <v>99</v>
      </c>
      <c r="AX6" s="10" t="s">
        <v>132</v>
      </c>
      <c r="AY6" s="11" t="s">
        <v>101</v>
      </c>
      <c r="AZ6" s="15" t="s">
        <v>538</v>
      </c>
    </row>
    <row r="7" spans="1:52" ht="15.75" customHeight="1">
      <c r="A7" s="7" t="s">
        <v>133</v>
      </c>
      <c r="B7" s="31"/>
      <c r="C7" s="7" t="s">
        <v>134</v>
      </c>
      <c r="D7" s="7"/>
      <c r="E7" s="7">
        <v>16</v>
      </c>
      <c r="F7" s="7"/>
      <c r="G7" s="7">
        <v>5</v>
      </c>
      <c r="H7" s="7"/>
      <c r="I7" s="7">
        <v>12</v>
      </c>
      <c r="J7" s="7"/>
      <c r="K7" s="34"/>
      <c r="L7" s="11" t="s">
        <v>135</v>
      </c>
      <c r="M7" s="11"/>
      <c r="N7" s="11" t="s">
        <v>136</v>
      </c>
      <c r="O7" s="11"/>
      <c r="P7" s="11" t="s">
        <v>137</v>
      </c>
      <c r="Q7" s="11"/>
      <c r="R7" s="7" t="s">
        <v>534</v>
      </c>
      <c r="S7" s="7"/>
      <c r="T7" s="7" t="s">
        <v>138</v>
      </c>
      <c r="U7" s="7"/>
      <c r="V7" s="7">
        <v>12</v>
      </c>
      <c r="W7" s="7"/>
      <c r="X7" s="7">
        <v>12</v>
      </c>
      <c r="Y7" s="7"/>
      <c r="Z7" s="7">
        <v>27</v>
      </c>
      <c r="AA7" s="7"/>
      <c r="AB7" s="11"/>
      <c r="AC7" s="10" t="s">
        <v>139</v>
      </c>
      <c r="AD7" s="11"/>
      <c r="AE7" s="10" t="s">
        <v>140</v>
      </c>
      <c r="AF7" s="11"/>
      <c r="AG7" s="10" t="s">
        <v>141</v>
      </c>
      <c r="AH7" s="11"/>
      <c r="AI7" s="12" t="s">
        <v>421</v>
      </c>
      <c r="AJ7" s="12"/>
      <c r="AK7" s="7" t="s">
        <v>118</v>
      </c>
      <c r="AL7" s="7"/>
      <c r="AM7" s="7">
        <v>13</v>
      </c>
      <c r="AN7" s="7"/>
      <c r="AO7" s="7">
        <v>2</v>
      </c>
      <c r="AP7" s="7"/>
      <c r="AQ7" s="7">
        <v>28</v>
      </c>
      <c r="AR7" s="7"/>
      <c r="AS7" s="34"/>
      <c r="AT7" s="10">
        <v>17</v>
      </c>
      <c r="AU7" s="11"/>
      <c r="AV7" s="10" t="s">
        <v>142</v>
      </c>
      <c r="AW7" s="11"/>
      <c r="AX7" s="10" t="s">
        <v>143</v>
      </c>
      <c r="AY7" s="11"/>
      <c r="AZ7" s="15" t="s">
        <v>529</v>
      </c>
    </row>
    <row r="8" spans="1:52" ht="15.75" customHeight="1">
      <c r="A8" s="7" t="s">
        <v>6</v>
      </c>
      <c r="B8" s="31"/>
      <c r="C8" s="7" t="s">
        <v>144</v>
      </c>
      <c r="D8" s="7"/>
      <c r="E8" s="7">
        <v>17</v>
      </c>
      <c r="F8" s="7"/>
      <c r="G8" s="7">
        <v>5</v>
      </c>
      <c r="H8" s="7"/>
      <c r="I8" s="7">
        <v>11</v>
      </c>
      <c r="J8" s="7"/>
      <c r="K8" s="34"/>
      <c r="L8" s="11" t="s">
        <v>145</v>
      </c>
      <c r="M8" s="11"/>
      <c r="N8" s="11" t="s">
        <v>146</v>
      </c>
      <c r="O8" s="11"/>
      <c r="P8" s="11" t="s">
        <v>147</v>
      </c>
      <c r="Q8" s="11"/>
      <c r="R8" s="35" t="s">
        <v>432</v>
      </c>
      <c r="S8" s="35"/>
      <c r="T8" s="7" t="s">
        <v>116</v>
      </c>
      <c r="U8" s="7"/>
      <c r="V8" s="7">
        <v>16</v>
      </c>
      <c r="W8" s="7"/>
      <c r="X8" s="7">
        <v>10</v>
      </c>
      <c r="Y8" s="7"/>
      <c r="Z8" s="7">
        <v>6</v>
      </c>
      <c r="AA8" s="7"/>
      <c r="AB8" s="11"/>
      <c r="AC8" s="10" t="s">
        <v>148</v>
      </c>
      <c r="AD8" s="11"/>
      <c r="AE8" s="10" t="s">
        <v>149</v>
      </c>
      <c r="AF8" s="11"/>
      <c r="AG8" s="10" t="s">
        <v>150</v>
      </c>
      <c r="AH8" s="11"/>
      <c r="AI8" s="36" t="s">
        <v>112</v>
      </c>
      <c r="AJ8" s="36"/>
      <c r="AK8" s="7" t="s">
        <v>118</v>
      </c>
      <c r="AL8" s="7"/>
      <c r="AM8" s="7">
        <v>17</v>
      </c>
      <c r="AN8" s="7"/>
      <c r="AO8" s="7">
        <v>2</v>
      </c>
      <c r="AP8" s="7"/>
      <c r="AQ8" s="7">
        <v>27</v>
      </c>
      <c r="AR8" s="7"/>
      <c r="AS8" s="34"/>
      <c r="AT8" s="10" t="s">
        <v>151</v>
      </c>
      <c r="AU8" s="11"/>
      <c r="AV8" s="10" t="s">
        <v>147</v>
      </c>
      <c r="AW8" s="11"/>
      <c r="AX8" s="10" t="s">
        <v>146</v>
      </c>
      <c r="AY8" s="11"/>
      <c r="AZ8" s="12" t="s">
        <v>415</v>
      </c>
    </row>
    <row r="9" spans="1:52" ht="15.75" customHeight="1">
      <c r="A9" s="7" t="s">
        <v>7</v>
      </c>
      <c r="B9" s="31"/>
      <c r="C9" s="7" t="s">
        <v>152</v>
      </c>
      <c r="D9" s="7"/>
      <c r="E9" s="7">
        <v>22</v>
      </c>
      <c r="F9" s="7"/>
      <c r="G9" s="7">
        <v>1</v>
      </c>
      <c r="H9" s="7"/>
      <c r="I9" s="7">
        <v>8</v>
      </c>
      <c r="J9" s="7"/>
      <c r="K9" s="37"/>
      <c r="L9" s="11" t="s">
        <v>153</v>
      </c>
      <c r="M9" s="11"/>
      <c r="N9" s="11" t="s">
        <v>154</v>
      </c>
      <c r="O9" s="11"/>
      <c r="P9" s="11" t="s">
        <v>155</v>
      </c>
      <c r="Q9" s="11"/>
      <c r="R9" s="7" t="s">
        <v>535</v>
      </c>
      <c r="S9" s="7"/>
      <c r="T9" s="7" t="s">
        <v>156</v>
      </c>
      <c r="U9" s="7"/>
      <c r="V9" s="7">
        <v>20</v>
      </c>
      <c r="W9" s="7"/>
      <c r="X9" s="7">
        <v>11</v>
      </c>
      <c r="Y9" s="7"/>
      <c r="Z9" s="7">
        <v>24</v>
      </c>
      <c r="AA9" s="7"/>
      <c r="AB9" s="11"/>
      <c r="AC9" s="10" t="s">
        <v>157</v>
      </c>
      <c r="AD9" s="11"/>
      <c r="AE9" s="10" t="s">
        <v>158</v>
      </c>
      <c r="AF9" s="11"/>
      <c r="AG9" s="10" t="s">
        <v>159</v>
      </c>
      <c r="AH9" s="11"/>
      <c r="AI9" s="36" t="s">
        <v>112</v>
      </c>
      <c r="AJ9" s="36"/>
      <c r="AK9" s="7" t="s">
        <v>119</v>
      </c>
      <c r="AL9" s="7"/>
      <c r="AM9" s="7">
        <v>20</v>
      </c>
      <c r="AN9" s="7"/>
      <c r="AO9" s="7">
        <v>11</v>
      </c>
      <c r="AP9" s="7"/>
      <c r="AQ9" s="7">
        <v>24</v>
      </c>
      <c r="AR9" s="7"/>
      <c r="AS9" s="38"/>
      <c r="AT9" s="10" t="s">
        <v>160</v>
      </c>
      <c r="AU9" s="11"/>
      <c r="AV9" s="10" t="s">
        <v>161</v>
      </c>
      <c r="AW9" s="11"/>
      <c r="AX9" s="10" t="s">
        <v>162</v>
      </c>
      <c r="AY9" s="11"/>
      <c r="AZ9" s="12" t="s">
        <v>112</v>
      </c>
    </row>
    <row r="10" spans="1:52" ht="15.75" customHeight="1">
      <c r="A10" s="7" t="s">
        <v>8</v>
      </c>
      <c r="B10" s="31"/>
      <c r="C10" s="7" t="s">
        <v>163</v>
      </c>
      <c r="D10" s="7"/>
      <c r="E10" s="7">
        <v>22</v>
      </c>
      <c r="F10" s="7"/>
      <c r="G10" s="7">
        <v>4</v>
      </c>
      <c r="H10" s="7"/>
      <c r="I10" s="7">
        <v>5</v>
      </c>
      <c r="J10" s="7"/>
      <c r="K10" s="37"/>
      <c r="L10" s="11" t="s">
        <v>164</v>
      </c>
      <c r="M10" s="11"/>
      <c r="N10" s="11" t="s">
        <v>165</v>
      </c>
      <c r="O10" s="11"/>
      <c r="P10" s="11" t="s">
        <v>165</v>
      </c>
      <c r="Q10" s="11"/>
      <c r="R10" s="7" t="s">
        <v>112</v>
      </c>
      <c r="S10" s="7"/>
      <c r="T10" s="7" t="s">
        <v>166</v>
      </c>
      <c r="U10" s="7"/>
      <c r="V10" s="7">
        <v>24</v>
      </c>
      <c r="W10" s="7"/>
      <c r="X10" s="7">
        <v>11</v>
      </c>
      <c r="Y10" s="7"/>
      <c r="Z10" s="7">
        <v>24</v>
      </c>
      <c r="AA10" s="7"/>
      <c r="AB10" s="11"/>
      <c r="AC10" s="10" t="s">
        <v>167</v>
      </c>
      <c r="AD10" s="11"/>
      <c r="AE10" s="10" t="s">
        <v>154</v>
      </c>
      <c r="AF10" s="11"/>
      <c r="AG10" s="10" t="s">
        <v>168</v>
      </c>
      <c r="AH10" s="11"/>
      <c r="AI10" s="12" t="s">
        <v>412</v>
      </c>
      <c r="AJ10" s="12"/>
      <c r="AK10" s="7" t="s">
        <v>302</v>
      </c>
      <c r="AL10" s="7"/>
      <c r="AM10" s="7">
        <v>24</v>
      </c>
      <c r="AN10" s="7"/>
      <c r="AO10" s="7">
        <v>11</v>
      </c>
      <c r="AP10" s="7"/>
      <c r="AQ10" s="7">
        <v>24</v>
      </c>
      <c r="AR10" s="7"/>
      <c r="AS10" s="38"/>
      <c r="AT10" s="10" t="s">
        <v>169</v>
      </c>
      <c r="AU10" s="11"/>
      <c r="AV10" s="10" t="s">
        <v>170</v>
      </c>
      <c r="AW10" s="11"/>
      <c r="AX10" s="10" t="s">
        <v>171</v>
      </c>
      <c r="AY10" s="11"/>
      <c r="AZ10" s="15" t="s">
        <v>539</v>
      </c>
    </row>
    <row r="11" spans="1:52" ht="15.75" customHeight="1">
      <c r="A11" s="7" t="s">
        <v>9</v>
      </c>
      <c r="B11" s="31"/>
      <c r="C11" s="7" t="s">
        <v>172</v>
      </c>
      <c r="D11" s="7"/>
      <c r="E11" s="7">
        <v>26</v>
      </c>
      <c r="F11" s="7"/>
      <c r="G11" s="7">
        <v>4</v>
      </c>
      <c r="H11" s="7"/>
      <c r="I11" s="7">
        <v>23</v>
      </c>
      <c r="J11" s="7"/>
      <c r="K11" s="34"/>
      <c r="L11" s="11" t="s">
        <v>169</v>
      </c>
      <c r="M11" s="11"/>
      <c r="N11" s="11" t="s">
        <v>173</v>
      </c>
      <c r="O11" s="11"/>
      <c r="P11" s="11" t="s">
        <v>174</v>
      </c>
      <c r="Q11" s="11"/>
      <c r="R11" s="39" t="s">
        <v>422</v>
      </c>
      <c r="S11" s="39"/>
      <c r="T11" s="7" t="s">
        <v>175</v>
      </c>
      <c r="U11" s="7"/>
      <c r="V11" s="7">
        <v>30</v>
      </c>
      <c r="W11" s="7"/>
      <c r="X11" s="7">
        <v>6</v>
      </c>
      <c r="Y11" s="7"/>
      <c r="Z11" s="7">
        <v>16</v>
      </c>
      <c r="AA11" s="7"/>
      <c r="AB11" s="11"/>
      <c r="AC11" s="10" t="s">
        <v>176</v>
      </c>
      <c r="AD11" s="11"/>
      <c r="AE11" s="10" t="s">
        <v>177</v>
      </c>
      <c r="AF11" s="11"/>
      <c r="AG11" s="10" t="s">
        <v>178</v>
      </c>
      <c r="AH11" s="11"/>
      <c r="AI11" s="36" t="s">
        <v>112</v>
      </c>
      <c r="AJ11" s="36"/>
      <c r="AK11" s="7" t="s">
        <v>302</v>
      </c>
      <c r="AL11" s="7"/>
      <c r="AM11" s="7">
        <v>30</v>
      </c>
      <c r="AN11" s="7"/>
      <c r="AO11" s="7">
        <v>7</v>
      </c>
      <c r="AP11" s="7"/>
      <c r="AQ11" s="7">
        <v>11</v>
      </c>
      <c r="AR11" s="7"/>
      <c r="AS11" s="34"/>
      <c r="AT11" s="10" t="s">
        <v>179</v>
      </c>
      <c r="AU11" s="11"/>
      <c r="AV11" s="10" t="s">
        <v>170</v>
      </c>
      <c r="AW11" s="11"/>
      <c r="AX11" s="10" t="s">
        <v>173</v>
      </c>
      <c r="AY11" s="11"/>
      <c r="AZ11" s="12" t="s">
        <v>540</v>
      </c>
    </row>
    <row r="12" spans="1:52" ht="15.75" customHeight="1">
      <c r="A12" s="7" t="s">
        <v>10</v>
      </c>
      <c r="B12" s="31"/>
      <c r="C12" s="7" t="s">
        <v>180</v>
      </c>
      <c r="D12" s="7"/>
      <c r="E12" s="7">
        <v>30</v>
      </c>
      <c r="F12" s="7"/>
      <c r="G12" s="7">
        <v>5</v>
      </c>
      <c r="H12" s="7"/>
      <c r="I12" s="7">
        <v>18</v>
      </c>
      <c r="J12" s="7"/>
      <c r="K12" s="34"/>
      <c r="L12" s="11" t="s">
        <v>176</v>
      </c>
      <c r="M12" s="11"/>
      <c r="N12" s="11" t="s">
        <v>126</v>
      </c>
      <c r="O12" s="11"/>
      <c r="P12" s="11" t="s">
        <v>181</v>
      </c>
      <c r="Q12" s="11"/>
      <c r="R12" s="40" t="s">
        <v>112</v>
      </c>
      <c r="S12" s="40"/>
      <c r="T12" s="7" t="s">
        <v>182</v>
      </c>
      <c r="U12" s="7"/>
      <c r="V12" s="7">
        <v>34</v>
      </c>
      <c r="W12" s="7"/>
      <c r="X12" s="7">
        <v>10</v>
      </c>
      <c r="Y12" s="7"/>
      <c r="Z12" s="7">
        <v>13</v>
      </c>
      <c r="AA12" s="7"/>
      <c r="AB12" s="11"/>
      <c r="AC12" s="10" t="s">
        <v>183</v>
      </c>
      <c r="AD12" s="11"/>
      <c r="AE12" s="10" t="s">
        <v>184</v>
      </c>
      <c r="AF12" s="11"/>
      <c r="AG12" s="10" t="s">
        <v>129</v>
      </c>
      <c r="AH12" s="11"/>
      <c r="AI12" s="15" t="s">
        <v>533</v>
      </c>
      <c r="AJ12" s="15"/>
      <c r="AK12" s="7" t="s">
        <v>120</v>
      </c>
      <c r="AL12" s="7"/>
      <c r="AM12" s="7">
        <v>32</v>
      </c>
      <c r="AN12" s="7"/>
      <c r="AO12" s="7">
        <v>8</v>
      </c>
      <c r="AP12" s="7"/>
      <c r="AQ12" s="7">
        <v>1</v>
      </c>
      <c r="AR12" s="7"/>
      <c r="AS12" s="37"/>
      <c r="AT12" s="10" t="s">
        <v>185</v>
      </c>
      <c r="AU12" s="11"/>
      <c r="AV12" s="10" t="s">
        <v>104</v>
      </c>
      <c r="AW12" s="11"/>
      <c r="AX12" s="10" t="s">
        <v>186</v>
      </c>
      <c r="AY12" s="11"/>
      <c r="AZ12" s="15" t="s">
        <v>112</v>
      </c>
    </row>
    <row r="13" spans="1:52" ht="15.75" customHeight="1">
      <c r="A13" s="7" t="s">
        <v>11</v>
      </c>
      <c r="B13" s="31"/>
      <c r="C13" s="7" t="s">
        <v>187</v>
      </c>
      <c r="D13" s="7"/>
      <c r="E13" s="7">
        <v>34</v>
      </c>
      <c r="F13" s="7"/>
      <c r="G13" s="7">
        <v>5</v>
      </c>
      <c r="H13" s="7"/>
      <c r="I13" s="7">
        <v>18</v>
      </c>
      <c r="J13" s="7"/>
      <c r="K13" s="34"/>
      <c r="L13" s="11" t="s">
        <v>188</v>
      </c>
      <c r="M13" s="11"/>
      <c r="N13" s="11" t="s">
        <v>189</v>
      </c>
      <c r="O13" s="11"/>
      <c r="P13" s="11" t="s">
        <v>190</v>
      </c>
      <c r="Q13" s="11"/>
      <c r="R13" s="7" t="s">
        <v>112</v>
      </c>
      <c r="S13" s="7"/>
      <c r="T13" s="7" t="s">
        <v>191</v>
      </c>
      <c r="U13" s="7"/>
      <c r="V13" s="7">
        <v>38</v>
      </c>
      <c r="W13" s="7"/>
      <c r="X13" s="7">
        <v>10</v>
      </c>
      <c r="Y13" s="7"/>
      <c r="Z13" s="7">
        <v>13</v>
      </c>
      <c r="AA13" s="7"/>
      <c r="AB13" s="38"/>
      <c r="AC13" s="10" t="s">
        <v>192</v>
      </c>
      <c r="AD13" s="11"/>
      <c r="AE13" s="10" t="s">
        <v>193</v>
      </c>
      <c r="AF13" s="11"/>
      <c r="AG13" s="10" t="s">
        <v>194</v>
      </c>
      <c r="AH13" s="11"/>
      <c r="AI13" s="36" t="s">
        <v>113</v>
      </c>
      <c r="AJ13" s="36"/>
      <c r="AK13" s="7" t="s">
        <v>120</v>
      </c>
      <c r="AL13" s="7"/>
      <c r="AM13" s="7">
        <v>36</v>
      </c>
      <c r="AN13" s="7"/>
      <c r="AO13" s="7">
        <v>8</v>
      </c>
      <c r="AP13" s="7"/>
      <c r="AQ13" s="7">
        <v>1</v>
      </c>
      <c r="AR13" s="7"/>
      <c r="AS13" s="37"/>
      <c r="AT13" s="10" t="s">
        <v>192</v>
      </c>
      <c r="AU13" s="11"/>
      <c r="AV13" s="10" t="s">
        <v>104</v>
      </c>
      <c r="AW13" s="11"/>
      <c r="AX13" s="10" t="s">
        <v>186</v>
      </c>
      <c r="AY13" s="11"/>
      <c r="AZ13" s="15" t="s">
        <v>112</v>
      </c>
    </row>
    <row r="14" spans="1:52" ht="15.75" customHeight="1">
      <c r="A14" s="7" t="s">
        <v>12</v>
      </c>
      <c r="B14" s="31"/>
      <c r="C14" s="7" t="s">
        <v>187</v>
      </c>
      <c r="D14" s="7"/>
      <c r="E14" s="7">
        <v>38</v>
      </c>
      <c r="F14" s="7"/>
      <c r="G14" s="7">
        <v>5</v>
      </c>
      <c r="H14" s="7"/>
      <c r="I14" s="7">
        <v>18</v>
      </c>
      <c r="J14" s="7"/>
      <c r="K14" s="34"/>
      <c r="L14" s="11" t="s">
        <v>195</v>
      </c>
      <c r="M14" s="11"/>
      <c r="N14" s="11" t="s">
        <v>105</v>
      </c>
      <c r="O14" s="11"/>
      <c r="P14" s="11" t="s">
        <v>102</v>
      </c>
      <c r="Q14" s="11"/>
      <c r="R14" s="35" t="s">
        <v>109</v>
      </c>
      <c r="S14" s="35"/>
      <c r="T14" s="7" t="s">
        <v>301</v>
      </c>
      <c r="U14" s="7"/>
      <c r="V14" s="7">
        <v>40</v>
      </c>
      <c r="W14" s="7"/>
      <c r="X14" s="7">
        <v>10</v>
      </c>
      <c r="Y14" s="7"/>
      <c r="Z14" s="7">
        <v>21</v>
      </c>
      <c r="AA14" s="7"/>
      <c r="AB14" s="38"/>
      <c r="AC14" s="10" t="s">
        <v>338</v>
      </c>
      <c r="AD14" s="11"/>
      <c r="AE14" s="10" t="s">
        <v>339</v>
      </c>
      <c r="AF14" s="11"/>
      <c r="AG14" s="10" t="s">
        <v>340</v>
      </c>
      <c r="AH14" s="11"/>
      <c r="AI14" s="12" t="s">
        <v>413</v>
      </c>
      <c r="AJ14" s="12"/>
      <c r="AK14" s="7" t="s">
        <v>120</v>
      </c>
      <c r="AL14" s="7"/>
      <c r="AM14" s="7">
        <v>40</v>
      </c>
      <c r="AN14" s="7"/>
      <c r="AO14" s="7">
        <v>8</v>
      </c>
      <c r="AP14" s="7"/>
      <c r="AQ14" s="7">
        <v>1</v>
      </c>
      <c r="AR14" s="7"/>
      <c r="AS14" s="37"/>
      <c r="AT14" s="10" t="s">
        <v>198</v>
      </c>
      <c r="AU14" s="11"/>
      <c r="AV14" s="10" t="s">
        <v>104</v>
      </c>
      <c r="AW14" s="11"/>
      <c r="AX14" s="10" t="s">
        <v>186</v>
      </c>
      <c r="AY14" s="11"/>
      <c r="AZ14" s="12" t="s">
        <v>109</v>
      </c>
    </row>
    <row r="15" spans="1:52" ht="15.75" customHeight="1">
      <c r="A15" s="7" t="s">
        <v>13</v>
      </c>
      <c r="B15" s="31"/>
      <c r="C15" s="7" t="s">
        <v>199</v>
      </c>
      <c r="D15" s="7"/>
      <c r="E15" s="7">
        <v>42</v>
      </c>
      <c r="F15" s="7"/>
      <c r="G15" s="7">
        <v>5</v>
      </c>
      <c r="H15" s="7"/>
      <c r="I15" s="7">
        <v>18</v>
      </c>
      <c r="J15" s="7"/>
      <c r="K15" s="34"/>
      <c r="L15" s="11" t="s">
        <v>200</v>
      </c>
      <c r="M15" s="11"/>
      <c r="N15" s="11" t="s">
        <v>105</v>
      </c>
      <c r="O15" s="11"/>
      <c r="P15" s="11" t="s">
        <v>102</v>
      </c>
      <c r="Q15" s="11"/>
      <c r="R15" s="40" t="s">
        <v>112</v>
      </c>
      <c r="S15" s="40"/>
      <c r="T15" s="7" t="s">
        <v>201</v>
      </c>
      <c r="U15" s="7"/>
      <c r="V15" s="7">
        <v>42</v>
      </c>
      <c r="W15" s="7"/>
      <c r="X15" s="7">
        <v>6</v>
      </c>
      <c r="Y15" s="7"/>
      <c r="Z15" s="7">
        <v>23</v>
      </c>
      <c r="AA15" s="7"/>
      <c r="AB15" s="34"/>
      <c r="AC15" s="10" t="s">
        <v>200</v>
      </c>
      <c r="AD15" s="11"/>
      <c r="AE15" s="10" t="s">
        <v>177</v>
      </c>
      <c r="AF15" s="11"/>
      <c r="AG15" s="10" t="s">
        <v>159</v>
      </c>
      <c r="AH15" s="11"/>
      <c r="AI15" s="15" t="s">
        <v>112</v>
      </c>
      <c r="AJ15" s="15"/>
      <c r="AK15" s="7" t="s">
        <v>121</v>
      </c>
      <c r="AL15" s="7"/>
      <c r="AM15" s="7">
        <v>44</v>
      </c>
      <c r="AN15" s="7"/>
      <c r="AO15" s="7">
        <v>8</v>
      </c>
      <c r="AP15" s="7"/>
      <c r="AQ15" s="7">
        <v>1</v>
      </c>
      <c r="AR15" s="7"/>
      <c r="AS15" s="37"/>
      <c r="AT15" s="10" t="s">
        <v>202</v>
      </c>
      <c r="AU15" s="11"/>
      <c r="AV15" s="10" t="s">
        <v>104</v>
      </c>
      <c r="AW15" s="11"/>
      <c r="AX15" s="10" t="s">
        <v>186</v>
      </c>
      <c r="AY15" s="11"/>
      <c r="AZ15" s="15" t="s">
        <v>112</v>
      </c>
    </row>
    <row r="16" spans="1:52" ht="15.75" customHeight="1">
      <c r="A16" s="7" t="s">
        <v>14</v>
      </c>
      <c r="B16" s="31"/>
      <c r="C16" s="7" t="s">
        <v>203</v>
      </c>
      <c r="D16" s="7"/>
      <c r="E16" s="7">
        <v>46</v>
      </c>
      <c r="F16" s="7"/>
      <c r="G16" s="7">
        <v>5</v>
      </c>
      <c r="H16" s="7"/>
      <c r="I16" s="7">
        <v>18</v>
      </c>
      <c r="J16" s="7"/>
      <c r="K16" s="34"/>
      <c r="L16" s="11" t="s">
        <v>204</v>
      </c>
      <c r="M16" s="11"/>
      <c r="N16" s="11" t="s">
        <v>105</v>
      </c>
      <c r="O16" s="11"/>
      <c r="P16" s="11" t="s">
        <v>102</v>
      </c>
      <c r="Q16" s="11"/>
      <c r="R16" s="35" t="s">
        <v>110</v>
      </c>
      <c r="S16" s="35"/>
      <c r="T16" s="7" t="s">
        <v>201</v>
      </c>
      <c r="U16" s="7"/>
      <c r="V16" s="7">
        <v>46</v>
      </c>
      <c r="W16" s="7"/>
      <c r="X16" s="7">
        <v>6</v>
      </c>
      <c r="Y16" s="7"/>
      <c r="Z16" s="7">
        <v>24</v>
      </c>
      <c r="AA16" s="7"/>
      <c r="AB16" s="34"/>
      <c r="AC16" s="10" t="s">
        <v>205</v>
      </c>
      <c r="AD16" s="11"/>
      <c r="AE16" s="10" t="s">
        <v>154</v>
      </c>
      <c r="AF16" s="11"/>
      <c r="AG16" s="10" t="s">
        <v>168</v>
      </c>
      <c r="AH16" s="11"/>
      <c r="AI16" s="12" t="s">
        <v>423</v>
      </c>
      <c r="AJ16" s="12"/>
      <c r="AK16" s="7" t="s">
        <v>121</v>
      </c>
      <c r="AL16" s="7"/>
      <c r="AM16" s="7">
        <v>48</v>
      </c>
      <c r="AN16" s="7"/>
      <c r="AO16" s="7">
        <v>8</v>
      </c>
      <c r="AP16" s="7"/>
      <c r="AQ16" s="7">
        <v>1</v>
      </c>
      <c r="AR16" s="7"/>
      <c r="AS16" s="37"/>
      <c r="AT16" s="10" t="s">
        <v>206</v>
      </c>
      <c r="AU16" s="11"/>
      <c r="AV16" s="10" t="s">
        <v>104</v>
      </c>
      <c r="AW16" s="11"/>
      <c r="AX16" s="10" t="s">
        <v>186</v>
      </c>
      <c r="AY16" s="11"/>
      <c r="AZ16" s="15" t="s">
        <v>112</v>
      </c>
    </row>
    <row r="17" spans="1:52" ht="15.75" customHeight="1">
      <c r="A17" s="7" t="s">
        <v>15</v>
      </c>
      <c r="B17" s="31"/>
      <c r="C17" s="7" t="s">
        <v>300</v>
      </c>
      <c r="D17" s="7"/>
      <c r="E17" s="7">
        <v>50</v>
      </c>
      <c r="F17" s="7"/>
      <c r="G17" s="7">
        <v>5</v>
      </c>
      <c r="H17" s="7"/>
      <c r="I17" s="7">
        <v>18</v>
      </c>
      <c r="J17" s="7"/>
      <c r="K17" s="34"/>
      <c r="L17" s="11" t="s">
        <v>341</v>
      </c>
      <c r="M17" s="11"/>
      <c r="N17" s="11" t="s">
        <v>105</v>
      </c>
      <c r="O17" s="11"/>
      <c r="P17" s="11" t="s">
        <v>102</v>
      </c>
      <c r="Q17" s="11"/>
      <c r="R17" s="40" t="s">
        <v>112</v>
      </c>
      <c r="S17" s="40"/>
      <c r="T17" s="7" t="s">
        <v>342</v>
      </c>
      <c r="U17" s="7"/>
      <c r="V17" s="7">
        <v>49</v>
      </c>
      <c r="W17" s="7"/>
      <c r="X17" s="7">
        <v>4</v>
      </c>
      <c r="Y17" s="7"/>
      <c r="Z17" s="7">
        <v>1</v>
      </c>
      <c r="AA17" s="7"/>
      <c r="AB17" s="37"/>
      <c r="AC17" s="10" t="s">
        <v>343</v>
      </c>
      <c r="AD17" s="11"/>
      <c r="AE17" s="10" t="s">
        <v>173</v>
      </c>
      <c r="AF17" s="11"/>
      <c r="AG17" s="10" t="s">
        <v>174</v>
      </c>
      <c r="AH17" s="11"/>
      <c r="AI17" s="15" t="s">
        <v>112</v>
      </c>
      <c r="AJ17" s="15"/>
      <c r="AK17" s="7" t="s">
        <v>121</v>
      </c>
      <c r="AL17" s="7"/>
      <c r="AM17" s="7">
        <v>52</v>
      </c>
      <c r="AN17" s="7"/>
      <c r="AO17" s="7">
        <v>8</v>
      </c>
      <c r="AP17" s="7"/>
      <c r="AQ17" s="7">
        <v>1</v>
      </c>
      <c r="AR17" s="7"/>
      <c r="AS17" s="37"/>
      <c r="AT17" s="10" t="s">
        <v>207</v>
      </c>
      <c r="AU17" s="11"/>
      <c r="AV17" s="10" t="s">
        <v>104</v>
      </c>
      <c r="AW17" s="11"/>
      <c r="AX17" s="10" t="s">
        <v>186</v>
      </c>
      <c r="AY17" s="11"/>
      <c r="AZ17" s="12" t="s">
        <v>109</v>
      </c>
    </row>
    <row r="18" spans="1:52" ht="15.75" customHeight="1">
      <c r="A18" s="7" t="s">
        <v>16</v>
      </c>
      <c r="B18" s="31"/>
      <c r="C18" s="7" t="s">
        <v>300</v>
      </c>
      <c r="D18" s="7"/>
      <c r="E18" s="7">
        <v>54</v>
      </c>
      <c r="F18" s="7"/>
      <c r="G18" s="7">
        <v>5</v>
      </c>
      <c r="H18" s="7"/>
      <c r="I18" s="7">
        <v>18</v>
      </c>
      <c r="J18" s="7"/>
      <c r="K18" s="34"/>
      <c r="L18" s="11" t="s">
        <v>344</v>
      </c>
      <c r="M18" s="11"/>
      <c r="N18" s="11" t="s">
        <v>105</v>
      </c>
      <c r="O18" s="11"/>
      <c r="P18" s="11" t="s">
        <v>102</v>
      </c>
      <c r="Q18" s="11"/>
      <c r="R18" s="7" t="s">
        <v>112</v>
      </c>
      <c r="S18" s="7"/>
      <c r="T18" s="7" t="s">
        <v>342</v>
      </c>
      <c r="U18" s="7"/>
      <c r="V18" s="7">
        <v>53</v>
      </c>
      <c r="W18" s="7"/>
      <c r="X18" s="7">
        <v>4</v>
      </c>
      <c r="Y18" s="7"/>
      <c r="Z18" s="7">
        <v>1</v>
      </c>
      <c r="AA18" s="7"/>
      <c r="AB18" s="37"/>
      <c r="AC18" s="10" t="s">
        <v>345</v>
      </c>
      <c r="AD18" s="11"/>
      <c r="AE18" s="10" t="s">
        <v>103</v>
      </c>
      <c r="AF18" s="11"/>
      <c r="AG18" s="10" t="s">
        <v>174</v>
      </c>
      <c r="AH18" s="11"/>
      <c r="AI18" s="15" t="s">
        <v>112</v>
      </c>
      <c r="AJ18" s="15"/>
      <c r="AK18" s="7" t="s">
        <v>122</v>
      </c>
      <c r="AL18" s="7"/>
      <c r="AM18" s="7">
        <v>56</v>
      </c>
      <c r="AN18" s="7"/>
      <c r="AO18" s="7">
        <v>8</v>
      </c>
      <c r="AP18" s="7"/>
      <c r="AQ18" s="7">
        <v>1</v>
      </c>
      <c r="AR18" s="7"/>
      <c r="AS18" s="37"/>
      <c r="AT18" s="10" t="s">
        <v>210</v>
      </c>
      <c r="AU18" s="11"/>
      <c r="AV18" s="10" t="s">
        <v>104</v>
      </c>
      <c r="AW18" s="11"/>
      <c r="AX18" s="10" t="s">
        <v>211</v>
      </c>
      <c r="AY18" s="11"/>
      <c r="AZ18" s="15" t="s">
        <v>112</v>
      </c>
    </row>
    <row r="19" spans="1:52" ht="15.75" customHeight="1">
      <c r="A19" s="7" t="s">
        <v>17</v>
      </c>
      <c r="B19" s="31"/>
      <c r="C19" s="7" t="s">
        <v>300</v>
      </c>
      <c r="D19" s="7"/>
      <c r="E19" s="7">
        <v>58</v>
      </c>
      <c r="F19" s="7"/>
      <c r="G19" s="7">
        <v>5</v>
      </c>
      <c r="H19" s="7"/>
      <c r="I19" s="7">
        <v>18</v>
      </c>
      <c r="J19" s="7"/>
      <c r="K19" s="34"/>
      <c r="L19" s="11" t="s">
        <v>346</v>
      </c>
      <c r="M19" s="11"/>
      <c r="N19" s="11" t="s">
        <v>105</v>
      </c>
      <c r="O19" s="11"/>
      <c r="P19" s="11" t="s">
        <v>102</v>
      </c>
      <c r="Q19" s="11"/>
      <c r="R19" s="35" t="s">
        <v>109</v>
      </c>
      <c r="S19" s="35"/>
      <c r="T19" s="7" t="s">
        <v>209</v>
      </c>
      <c r="U19" s="7"/>
      <c r="V19" s="7">
        <v>57</v>
      </c>
      <c r="W19" s="7"/>
      <c r="X19" s="7">
        <v>4</v>
      </c>
      <c r="Y19" s="7"/>
      <c r="Z19" s="7">
        <v>1</v>
      </c>
      <c r="AA19" s="7"/>
      <c r="AB19" s="37"/>
      <c r="AC19" s="10" t="s">
        <v>212</v>
      </c>
      <c r="AD19" s="11"/>
      <c r="AE19" s="10" t="s">
        <v>103</v>
      </c>
      <c r="AF19" s="11"/>
      <c r="AG19" s="10" t="s">
        <v>168</v>
      </c>
      <c r="AH19" s="11"/>
      <c r="AI19" s="36" t="s">
        <v>109</v>
      </c>
      <c r="AJ19" s="36"/>
      <c r="AK19" s="7" t="s">
        <v>122</v>
      </c>
      <c r="AL19" s="7"/>
      <c r="AM19" s="7">
        <v>60</v>
      </c>
      <c r="AN19" s="7"/>
      <c r="AO19" s="7">
        <v>8</v>
      </c>
      <c r="AP19" s="7"/>
      <c r="AQ19" s="7">
        <v>1</v>
      </c>
      <c r="AR19" s="7"/>
      <c r="AS19" s="37"/>
      <c r="AT19" s="10" t="s">
        <v>213</v>
      </c>
      <c r="AU19" s="11"/>
      <c r="AV19" s="10" t="s">
        <v>104</v>
      </c>
      <c r="AW19" s="11"/>
      <c r="AX19" s="10" t="s">
        <v>211</v>
      </c>
      <c r="AY19" s="11"/>
      <c r="AZ19" s="12" t="s">
        <v>288</v>
      </c>
    </row>
    <row r="20" spans="1:52" ht="15.75" customHeight="1">
      <c r="A20" s="7" t="s">
        <v>18</v>
      </c>
      <c r="B20" s="31"/>
      <c r="C20" s="7" t="s">
        <v>214</v>
      </c>
      <c r="D20" s="7"/>
      <c r="E20" s="7">
        <v>62</v>
      </c>
      <c r="F20" s="7"/>
      <c r="G20" s="7">
        <v>5</v>
      </c>
      <c r="H20" s="7"/>
      <c r="I20" s="7">
        <v>18</v>
      </c>
      <c r="J20" s="7"/>
      <c r="K20" s="8" t="s">
        <v>96</v>
      </c>
      <c r="L20" s="11" t="s">
        <v>218</v>
      </c>
      <c r="M20" s="11"/>
      <c r="N20" s="11" t="s">
        <v>105</v>
      </c>
      <c r="O20" s="11"/>
      <c r="P20" s="11" t="s">
        <v>102</v>
      </c>
      <c r="Q20" s="11"/>
      <c r="R20" s="40" t="s">
        <v>112</v>
      </c>
      <c r="S20" s="40"/>
      <c r="T20" s="7" t="s">
        <v>307</v>
      </c>
      <c r="U20" s="7"/>
      <c r="V20" s="7">
        <v>61</v>
      </c>
      <c r="W20" s="7"/>
      <c r="X20" s="7">
        <v>4</v>
      </c>
      <c r="Y20" s="7"/>
      <c r="Z20" s="7">
        <v>1</v>
      </c>
      <c r="AA20" s="7"/>
      <c r="AB20" s="37"/>
      <c r="AC20" s="10" t="s">
        <v>215</v>
      </c>
      <c r="AD20" s="11"/>
      <c r="AE20" s="10" t="s">
        <v>103</v>
      </c>
      <c r="AF20" s="11"/>
      <c r="AG20" s="10" t="s">
        <v>216</v>
      </c>
      <c r="AH20" s="11"/>
      <c r="AI20" s="36" t="s">
        <v>114</v>
      </c>
      <c r="AJ20" s="36"/>
      <c r="AK20" s="7" t="s">
        <v>123</v>
      </c>
      <c r="AL20" s="7"/>
      <c r="AM20" s="7">
        <v>63</v>
      </c>
      <c r="AN20" s="7"/>
      <c r="AO20" s="7">
        <v>8</v>
      </c>
      <c r="AP20" s="7"/>
      <c r="AQ20" s="7">
        <v>1</v>
      </c>
      <c r="AR20" s="7"/>
      <c r="AS20" s="37" t="s">
        <v>96</v>
      </c>
      <c r="AT20" s="10" t="s">
        <v>217</v>
      </c>
      <c r="AU20" s="11"/>
      <c r="AV20" s="10" t="s">
        <v>218</v>
      </c>
      <c r="AW20" s="11"/>
      <c r="AX20" s="10" t="s">
        <v>219</v>
      </c>
      <c r="AY20" s="11"/>
      <c r="AZ20" s="12" t="s">
        <v>416</v>
      </c>
    </row>
    <row r="21" spans="1:52" ht="15.75" customHeight="1">
      <c r="A21" s="7" t="s">
        <v>19</v>
      </c>
      <c r="B21" s="31"/>
      <c r="C21" s="7" t="s">
        <v>214</v>
      </c>
      <c r="D21" s="7" t="s">
        <v>96</v>
      </c>
      <c r="E21" s="7">
        <v>3</v>
      </c>
      <c r="F21" s="7"/>
      <c r="G21" s="7">
        <v>5</v>
      </c>
      <c r="H21" s="7"/>
      <c r="I21" s="7">
        <v>18</v>
      </c>
      <c r="J21" s="7"/>
      <c r="L21" s="11" t="s">
        <v>220</v>
      </c>
      <c r="M21" s="11"/>
      <c r="N21" s="11" t="s">
        <v>105</v>
      </c>
      <c r="O21" s="11"/>
      <c r="P21" s="11" t="s">
        <v>102</v>
      </c>
      <c r="Q21" s="11"/>
      <c r="R21" s="7" t="s">
        <v>112</v>
      </c>
      <c r="S21" s="7"/>
      <c r="T21" s="7" t="s">
        <v>221</v>
      </c>
      <c r="U21" s="7"/>
      <c r="V21" s="7">
        <v>63</v>
      </c>
      <c r="W21" s="7"/>
      <c r="X21" s="7">
        <v>4</v>
      </c>
      <c r="Y21" s="7"/>
      <c r="Z21" s="7">
        <v>1</v>
      </c>
      <c r="AA21" s="7"/>
      <c r="AB21" s="8" t="s">
        <v>96</v>
      </c>
      <c r="AC21" s="10" t="s">
        <v>217</v>
      </c>
      <c r="AD21" s="11"/>
      <c r="AE21" s="10" t="s">
        <v>103</v>
      </c>
      <c r="AF21" s="11"/>
      <c r="AG21" s="10" t="s">
        <v>219</v>
      </c>
      <c r="AH21" s="11"/>
      <c r="AI21" s="36" t="s">
        <v>114</v>
      </c>
      <c r="AJ21" s="36"/>
      <c r="AK21" s="7" t="s">
        <v>124</v>
      </c>
      <c r="AL21" s="7" t="s">
        <v>96</v>
      </c>
      <c r="AM21" s="7">
        <v>2</v>
      </c>
      <c r="AN21" s="7"/>
      <c r="AO21" s="7">
        <v>4</v>
      </c>
      <c r="AP21" s="7"/>
      <c r="AQ21" s="7">
        <v>1</v>
      </c>
      <c r="AR21" s="7"/>
      <c r="AS21" s="8"/>
      <c r="AT21" s="9">
        <v>6</v>
      </c>
      <c r="AV21" s="9">
        <v>3</v>
      </c>
      <c r="AX21" s="9">
        <v>31</v>
      </c>
      <c r="AZ21" s="9" t="s">
        <v>112</v>
      </c>
    </row>
    <row r="22" spans="1:52" ht="15.75" customHeight="1">
      <c r="A22" s="7" t="s">
        <v>20</v>
      </c>
      <c r="B22" s="31"/>
      <c r="C22" s="7" t="s">
        <v>347</v>
      </c>
      <c r="D22" s="7"/>
      <c r="E22" s="7">
        <v>7</v>
      </c>
      <c r="F22" s="7"/>
      <c r="G22" s="7">
        <v>5</v>
      </c>
      <c r="H22" s="7"/>
      <c r="I22" s="7">
        <v>18</v>
      </c>
      <c r="J22" s="7"/>
      <c r="K22" s="41"/>
      <c r="L22" s="7">
        <v>11</v>
      </c>
      <c r="M22" s="11"/>
      <c r="N22" s="11" t="s">
        <v>105</v>
      </c>
      <c r="O22" s="11"/>
      <c r="P22" s="11" t="s">
        <v>102</v>
      </c>
      <c r="Q22" s="11"/>
      <c r="R22" s="35" t="s">
        <v>109</v>
      </c>
      <c r="S22" s="35"/>
      <c r="T22" s="7" t="s">
        <v>223</v>
      </c>
      <c r="U22" s="7" t="s">
        <v>96</v>
      </c>
      <c r="V22" s="7">
        <v>2</v>
      </c>
      <c r="W22" s="7"/>
      <c r="X22" s="7">
        <v>4</v>
      </c>
      <c r="Y22" s="7"/>
      <c r="Z22" s="7">
        <v>1</v>
      </c>
      <c r="AA22" s="7"/>
      <c r="AB22" s="8"/>
      <c r="AC22" s="10" t="s">
        <v>224</v>
      </c>
      <c r="AD22" s="11"/>
      <c r="AE22" s="10" t="s">
        <v>103</v>
      </c>
      <c r="AF22" s="11"/>
      <c r="AG22" s="10" t="s">
        <v>219</v>
      </c>
      <c r="AH22" s="11"/>
      <c r="AI22" s="36" t="s">
        <v>112</v>
      </c>
      <c r="AJ22" s="36"/>
      <c r="AK22" s="9" t="s">
        <v>124</v>
      </c>
      <c r="AM22" s="9">
        <v>6</v>
      </c>
      <c r="AO22" s="9">
        <v>4</v>
      </c>
      <c r="AQ22" s="9">
        <v>1</v>
      </c>
      <c r="AT22" s="10" t="s">
        <v>310</v>
      </c>
      <c r="AU22" s="11"/>
      <c r="AV22" s="10" t="s">
        <v>311</v>
      </c>
      <c r="AW22" s="11"/>
      <c r="AX22" s="10" t="s">
        <v>312</v>
      </c>
      <c r="AY22" s="11"/>
      <c r="AZ22" s="12" t="s">
        <v>113</v>
      </c>
    </row>
    <row r="23" spans="1:52" ht="15.75" customHeight="1">
      <c r="A23" s="7" t="s">
        <v>21</v>
      </c>
      <c r="B23" s="31"/>
      <c r="C23" s="7" t="s">
        <v>115</v>
      </c>
      <c r="D23" s="7"/>
      <c r="E23" s="7">
        <v>11</v>
      </c>
      <c r="F23" s="7"/>
      <c r="G23" s="7">
        <v>5</v>
      </c>
      <c r="H23" s="7"/>
      <c r="I23" s="7">
        <v>18</v>
      </c>
      <c r="J23" s="7"/>
      <c r="K23" s="11"/>
      <c r="L23" s="11" t="s">
        <v>437</v>
      </c>
      <c r="M23" s="11"/>
      <c r="N23" s="11" t="s">
        <v>443</v>
      </c>
      <c r="O23" s="11"/>
      <c r="P23" s="11" t="s">
        <v>444</v>
      </c>
      <c r="Q23" s="11"/>
      <c r="R23" s="9" t="s">
        <v>112</v>
      </c>
      <c r="T23" s="7" t="s">
        <v>348</v>
      </c>
      <c r="U23" s="7"/>
      <c r="V23" s="7">
        <v>6</v>
      </c>
      <c r="W23" s="7"/>
      <c r="X23" s="7">
        <v>4</v>
      </c>
      <c r="Y23" s="7"/>
      <c r="Z23" s="7">
        <v>1</v>
      </c>
      <c r="AA23" s="7"/>
      <c r="AB23" s="37"/>
      <c r="AC23" s="14">
        <v>8</v>
      </c>
      <c r="AD23" s="11"/>
      <c r="AE23" s="10" t="s">
        <v>103</v>
      </c>
      <c r="AF23" s="11"/>
      <c r="AG23" s="10" t="s">
        <v>108</v>
      </c>
      <c r="AH23" s="11"/>
      <c r="AI23" s="36" t="s">
        <v>114</v>
      </c>
      <c r="AJ23" s="36"/>
      <c r="AK23" s="7" t="s">
        <v>225</v>
      </c>
      <c r="AL23" s="7"/>
      <c r="AM23" s="7">
        <v>8</v>
      </c>
      <c r="AN23" s="7"/>
      <c r="AO23" s="7">
        <v>4</v>
      </c>
      <c r="AP23" s="7"/>
      <c r="AQ23" s="7">
        <v>1</v>
      </c>
      <c r="AR23" s="7"/>
      <c r="AS23" s="7"/>
      <c r="AT23" s="10" t="s">
        <v>129</v>
      </c>
      <c r="AU23" s="10"/>
      <c r="AV23" s="10" t="s">
        <v>154</v>
      </c>
      <c r="AW23" s="10"/>
      <c r="AX23" s="10" t="s">
        <v>168</v>
      </c>
      <c r="AY23" s="13"/>
      <c r="AZ23" s="15" t="s">
        <v>112</v>
      </c>
    </row>
    <row r="24" spans="1:52" ht="15.75" customHeight="1">
      <c r="A24" s="7" t="s">
        <v>22</v>
      </c>
      <c r="B24" s="31"/>
      <c r="C24" s="105" t="s">
        <v>545</v>
      </c>
      <c r="D24" s="105"/>
      <c r="E24" s="105">
        <v>15</v>
      </c>
      <c r="F24" s="105"/>
      <c r="G24" s="105">
        <v>5</v>
      </c>
      <c r="H24" s="105"/>
      <c r="I24" s="105">
        <v>18</v>
      </c>
      <c r="J24" s="105"/>
      <c r="K24" s="105"/>
      <c r="L24" s="13" t="s">
        <v>546</v>
      </c>
      <c r="M24" s="13"/>
      <c r="N24" s="11" t="s">
        <v>105</v>
      </c>
      <c r="O24" s="13"/>
      <c r="P24" s="13" t="s">
        <v>102</v>
      </c>
      <c r="Q24" s="106"/>
      <c r="R24" s="9" t="s">
        <v>547</v>
      </c>
      <c r="S24" s="7"/>
      <c r="T24" s="7" t="s">
        <v>226</v>
      </c>
      <c r="U24" s="7"/>
      <c r="V24" s="7">
        <v>8</v>
      </c>
      <c r="W24" s="7"/>
      <c r="X24" s="7">
        <v>4</v>
      </c>
      <c r="Y24" s="7"/>
      <c r="Z24" s="7">
        <v>1</v>
      </c>
      <c r="AA24" s="7"/>
      <c r="AB24" s="37"/>
      <c r="AC24" s="14">
        <v>11</v>
      </c>
      <c r="AD24" s="11"/>
      <c r="AE24" s="14">
        <v>5</v>
      </c>
      <c r="AF24" s="11"/>
      <c r="AG24" s="10" t="s">
        <v>108</v>
      </c>
      <c r="AH24" s="11"/>
      <c r="AI24" s="12" t="s">
        <v>414</v>
      </c>
      <c r="AJ24" s="12"/>
      <c r="AK24" s="7" t="s">
        <v>225</v>
      </c>
      <c r="AL24" s="7"/>
      <c r="AM24" s="7">
        <v>12</v>
      </c>
      <c r="AN24" s="7"/>
      <c r="AO24" s="7">
        <v>4</v>
      </c>
      <c r="AP24" s="7"/>
      <c r="AQ24" s="7">
        <v>1</v>
      </c>
      <c r="AR24" s="7"/>
      <c r="AT24" s="9">
        <v>14</v>
      </c>
      <c r="AV24" s="9">
        <v>7</v>
      </c>
      <c r="AX24" s="9">
        <v>31</v>
      </c>
      <c r="AZ24" s="15" t="s">
        <v>417</v>
      </c>
    </row>
    <row r="25" spans="1:52" ht="15.75" customHeight="1">
      <c r="A25" s="7" t="s">
        <v>23</v>
      </c>
      <c r="B25" s="31"/>
      <c r="C25" s="105" t="s">
        <v>545</v>
      </c>
      <c r="D25" s="105"/>
      <c r="E25" s="47">
        <v>19</v>
      </c>
      <c r="F25" s="47"/>
      <c r="G25" s="47">
        <v>5</v>
      </c>
      <c r="H25" s="47"/>
      <c r="I25" s="47">
        <v>18</v>
      </c>
      <c r="J25" s="105"/>
      <c r="K25" s="105"/>
      <c r="L25" s="105">
        <v>19</v>
      </c>
      <c r="M25" s="232">
        <v>10</v>
      </c>
      <c r="N25" s="232"/>
      <c r="O25" s="105"/>
      <c r="P25" s="107">
        <v>2</v>
      </c>
      <c r="Q25" s="105"/>
      <c r="R25" s="105" t="s">
        <v>548</v>
      </c>
      <c r="S25" s="7"/>
      <c r="T25" s="7" t="s">
        <v>227</v>
      </c>
      <c r="U25" s="7"/>
      <c r="V25" s="7">
        <v>12</v>
      </c>
      <c r="W25" s="7"/>
      <c r="X25" s="7">
        <v>4</v>
      </c>
      <c r="Y25" s="7"/>
      <c r="Z25" s="7">
        <v>1</v>
      </c>
      <c r="AA25" s="7"/>
      <c r="AC25" s="22">
        <v>14</v>
      </c>
      <c r="AE25" s="22">
        <v>7</v>
      </c>
      <c r="AG25" s="22">
        <v>31</v>
      </c>
      <c r="AI25" s="7" t="s">
        <v>532</v>
      </c>
      <c r="AJ25" s="7"/>
      <c r="AK25" s="7" t="s">
        <v>335</v>
      </c>
      <c r="AL25" s="7"/>
      <c r="AM25" s="7">
        <v>14</v>
      </c>
      <c r="AN25" s="7"/>
      <c r="AO25" s="7">
        <v>8</v>
      </c>
      <c r="AP25" s="7"/>
      <c r="AQ25" s="7">
        <v>1</v>
      </c>
      <c r="AR25" s="7"/>
      <c r="AS25" s="79"/>
      <c r="AT25" s="9">
        <v>18</v>
      </c>
      <c r="AV25" s="9">
        <v>7</v>
      </c>
      <c r="AX25" s="9">
        <v>31</v>
      </c>
      <c r="AY25" s="79"/>
      <c r="AZ25" s="12" t="s">
        <v>112</v>
      </c>
    </row>
    <row r="26" spans="1:52" ht="15.75" customHeight="1">
      <c r="A26" s="7" t="s">
        <v>337</v>
      </c>
      <c r="B26" s="31"/>
      <c r="C26" s="105" t="s">
        <v>549</v>
      </c>
      <c r="D26" s="105"/>
      <c r="E26" s="105">
        <v>19</v>
      </c>
      <c r="F26" s="232">
        <v>11</v>
      </c>
      <c r="G26" s="232"/>
      <c r="H26" s="105"/>
      <c r="I26" s="105">
        <v>18</v>
      </c>
      <c r="J26" s="105"/>
      <c r="K26" s="105"/>
      <c r="L26" s="231" t="s">
        <v>550</v>
      </c>
      <c r="M26" s="231"/>
      <c r="N26" s="231"/>
      <c r="O26" s="231"/>
      <c r="P26" s="231"/>
      <c r="Q26" s="105"/>
      <c r="R26" s="105"/>
      <c r="S26" s="7"/>
      <c r="T26" s="7" t="s">
        <v>336</v>
      </c>
      <c r="U26" s="7"/>
      <c r="V26" s="7">
        <v>14</v>
      </c>
      <c r="W26" s="7"/>
      <c r="X26" s="7">
        <v>8</v>
      </c>
      <c r="Y26" s="7"/>
      <c r="Z26" s="7">
        <v>1</v>
      </c>
      <c r="AA26" s="7"/>
      <c r="AB26" s="11"/>
      <c r="AC26" s="11" t="s">
        <v>406</v>
      </c>
      <c r="AD26" s="11"/>
      <c r="AE26" s="11" t="s">
        <v>447</v>
      </c>
      <c r="AF26" s="11"/>
      <c r="AG26" s="11" t="s">
        <v>448</v>
      </c>
      <c r="AH26" s="11"/>
      <c r="AI26" s="7" t="s">
        <v>531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</row>
    <row r="27" spans="1:52" ht="15.75" customHeight="1">
      <c r="A27" s="7" t="s">
        <v>435</v>
      </c>
      <c r="B27" s="3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 t="s">
        <v>446</v>
      </c>
      <c r="U27" s="7"/>
      <c r="V27" s="7">
        <v>15</v>
      </c>
      <c r="W27" s="7"/>
      <c r="X27" s="7">
        <v>10</v>
      </c>
      <c r="Y27" s="7"/>
      <c r="Z27" s="7">
        <v>1</v>
      </c>
      <c r="AA27" s="7"/>
      <c r="AB27" s="11"/>
      <c r="AC27" s="11" t="s">
        <v>483</v>
      </c>
      <c r="AD27" s="11"/>
      <c r="AE27" s="11" t="s">
        <v>447</v>
      </c>
      <c r="AF27" s="11"/>
      <c r="AG27" s="11" t="s">
        <v>484</v>
      </c>
      <c r="AH27" s="11"/>
      <c r="AI27" s="101" t="s">
        <v>530</v>
      </c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</row>
    <row r="28" spans="1:52" ht="15.75" customHeight="1">
      <c r="A28" s="83" t="s">
        <v>481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 t="s">
        <v>482</v>
      </c>
      <c r="U28" s="7"/>
      <c r="V28" s="7">
        <v>17</v>
      </c>
      <c r="W28" s="7"/>
      <c r="X28" s="7">
        <v>9</v>
      </c>
      <c r="Y28" s="7"/>
      <c r="Z28" s="7">
        <v>30</v>
      </c>
      <c r="AA28" s="7"/>
      <c r="AB28" s="11"/>
      <c r="AC28" s="11" t="s">
        <v>519</v>
      </c>
      <c r="AD28" s="11"/>
      <c r="AE28" s="11" t="s">
        <v>447</v>
      </c>
      <c r="AF28" s="11"/>
      <c r="AG28" s="11" t="s">
        <v>448</v>
      </c>
      <c r="AH28" s="13"/>
      <c r="AI28" s="7" t="s">
        <v>114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1:52" ht="15.75" customHeight="1">
      <c r="A29" s="83" t="s">
        <v>517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 t="s">
        <v>518</v>
      </c>
      <c r="U29" s="7"/>
      <c r="V29" s="7">
        <v>19</v>
      </c>
      <c r="W29" s="7"/>
      <c r="X29" s="7">
        <v>10</v>
      </c>
      <c r="Y29" s="7"/>
      <c r="Z29" s="7">
        <v>1</v>
      </c>
      <c r="AA29" s="7"/>
      <c r="AB29" s="11"/>
      <c r="AC29" s="234" t="s">
        <v>445</v>
      </c>
      <c r="AD29" s="234"/>
      <c r="AE29" s="234"/>
      <c r="AF29" s="234"/>
      <c r="AG29" s="234"/>
      <c r="AH29" s="11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</row>
    <row r="30" spans="1:52" ht="15.75" customHeight="1">
      <c r="A30" s="42" t="s">
        <v>551</v>
      </c>
      <c r="B30" s="5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08" t="s">
        <v>552</v>
      </c>
      <c r="U30" s="108"/>
      <c r="V30" s="108">
        <v>20</v>
      </c>
      <c r="W30" s="108"/>
      <c r="X30" s="108">
        <v>2</v>
      </c>
      <c r="Y30" s="108"/>
      <c r="Z30" s="108">
        <v>18</v>
      </c>
      <c r="AA30" s="108"/>
      <c r="AB30" s="43"/>
      <c r="AC30" s="233" t="s">
        <v>553</v>
      </c>
      <c r="AD30" s="233"/>
      <c r="AE30" s="233"/>
      <c r="AF30" s="233"/>
      <c r="AG30" s="233"/>
      <c r="AH30" s="43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</row>
    <row r="31" spans="1:52" ht="15.75" customHeight="1">
      <c r="A31" s="7" t="s">
        <v>424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44"/>
      <c r="AC31" s="44"/>
      <c r="AD31" s="44"/>
      <c r="AE31" s="44"/>
      <c r="AF31" s="44"/>
      <c r="AG31" s="44"/>
      <c r="AH31" s="44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</row>
    <row r="32" spans="1:52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44"/>
      <c r="L32" s="44"/>
      <c r="M32" s="44"/>
      <c r="N32" s="44"/>
      <c r="O32" s="44"/>
      <c r="P32" s="44"/>
      <c r="Q32" s="44"/>
      <c r="R32" s="17"/>
      <c r="S32" s="1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1:52" ht="15.75" customHeight="1">
      <c r="A33" s="45" t="s">
        <v>449</v>
      </c>
      <c r="B33" s="7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7"/>
      <c r="AC33" s="17"/>
      <c r="AD33" s="17"/>
      <c r="AE33" s="17"/>
      <c r="AF33" s="17"/>
      <c r="AG33" s="17"/>
      <c r="AH33" s="17"/>
      <c r="AI33" s="17"/>
      <c r="AJ33" s="1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1:52" ht="15.7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23"/>
      <c r="AC34" s="23"/>
      <c r="AD34" s="23"/>
      <c r="AE34" s="23"/>
      <c r="AF34" s="23"/>
      <c r="AG34" s="23"/>
      <c r="AH34" s="23"/>
      <c r="AI34" s="24" t="s">
        <v>718</v>
      </c>
      <c r="AJ34" s="46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:52" ht="15.75" customHeight="1">
      <c r="A35" s="247" t="s">
        <v>349</v>
      </c>
      <c r="B35" s="244" t="s">
        <v>350</v>
      </c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6"/>
      <c r="S35" s="239" t="s">
        <v>351</v>
      </c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8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</row>
    <row r="36" spans="1:52" ht="15.75" customHeight="1">
      <c r="A36" s="248"/>
      <c r="B36" s="239" t="s">
        <v>1</v>
      </c>
      <c r="C36" s="241"/>
      <c r="D36" s="239" t="s">
        <v>2</v>
      </c>
      <c r="E36" s="240"/>
      <c r="F36" s="240"/>
      <c r="G36" s="240"/>
      <c r="H36" s="240"/>
      <c r="I36" s="240"/>
      <c r="J36" s="241"/>
      <c r="K36" s="239" t="s">
        <v>3</v>
      </c>
      <c r="L36" s="240"/>
      <c r="M36" s="240"/>
      <c r="N36" s="240"/>
      <c r="O36" s="240"/>
      <c r="P36" s="240"/>
      <c r="Q36" s="241"/>
      <c r="R36" s="29" t="s">
        <v>4</v>
      </c>
      <c r="S36" s="239" t="s">
        <v>1</v>
      </c>
      <c r="T36" s="241"/>
      <c r="U36" s="239" t="s">
        <v>2</v>
      </c>
      <c r="V36" s="240"/>
      <c r="W36" s="240"/>
      <c r="X36" s="240"/>
      <c r="Y36" s="240"/>
      <c r="Z36" s="240"/>
      <c r="AA36" s="241"/>
      <c r="AB36" s="239" t="s">
        <v>28</v>
      </c>
      <c r="AC36" s="240"/>
      <c r="AD36" s="240"/>
      <c r="AE36" s="240"/>
      <c r="AF36" s="240"/>
      <c r="AG36" s="240"/>
      <c r="AH36" s="241"/>
      <c r="AI36" s="25" t="s">
        <v>352</v>
      </c>
      <c r="AJ36" s="8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</row>
    <row r="37" spans="1:52" ht="15.75" customHeight="1">
      <c r="A37" s="47"/>
      <c r="B37" s="4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</row>
    <row r="38" spans="1:52" ht="15.75" customHeight="1">
      <c r="A38" s="7" t="s">
        <v>5</v>
      </c>
      <c r="B38" s="31"/>
      <c r="C38" s="7" t="s">
        <v>353</v>
      </c>
      <c r="D38" s="13" t="s">
        <v>95</v>
      </c>
      <c r="E38" s="10" t="s">
        <v>228</v>
      </c>
      <c r="F38" s="13" t="s">
        <v>97</v>
      </c>
      <c r="G38" s="10" t="s">
        <v>177</v>
      </c>
      <c r="H38" s="13" t="s">
        <v>99</v>
      </c>
      <c r="I38" s="10" t="s">
        <v>229</v>
      </c>
      <c r="J38" s="13" t="s">
        <v>101</v>
      </c>
      <c r="K38" s="11" t="s">
        <v>95</v>
      </c>
      <c r="L38" s="10" t="s">
        <v>230</v>
      </c>
      <c r="M38" s="11" t="s">
        <v>97</v>
      </c>
      <c r="N38" s="11" t="s">
        <v>177</v>
      </c>
      <c r="O38" s="11" t="s">
        <v>99</v>
      </c>
      <c r="P38" s="10" t="s">
        <v>231</v>
      </c>
      <c r="Q38" s="11" t="s">
        <v>101</v>
      </c>
      <c r="R38" s="36" t="s">
        <v>111</v>
      </c>
      <c r="S38" s="36"/>
      <c r="T38" s="7" t="s">
        <v>232</v>
      </c>
      <c r="U38" s="13" t="s">
        <v>95</v>
      </c>
      <c r="V38" s="10" t="s">
        <v>228</v>
      </c>
      <c r="W38" s="13" t="s">
        <v>97</v>
      </c>
      <c r="X38" s="10" t="s">
        <v>177</v>
      </c>
      <c r="Y38" s="13" t="s">
        <v>99</v>
      </c>
      <c r="Z38" s="10" t="s">
        <v>229</v>
      </c>
      <c r="AA38" s="13" t="s">
        <v>101</v>
      </c>
      <c r="AB38" s="11" t="s">
        <v>95</v>
      </c>
      <c r="AC38" s="10" t="s">
        <v>230</v>
      </c>
      <c r="AD38" s="11" t="s">
        <v>97</v>
      </c>
      <c r="AE38" s="10" t="s">
        <v>177</v>
      </c>
      <c r="AF38" s="11" t="s">
        <v>99</v>
      </c>
      <c r="AG38" s="10" t="s">
        <v>231</v>
      </c>
      <c r="AH38" s="11" t="s">
        <v>101</v>
      </c>
      <c r="AI38" s="36" t="s">
        <v>111</v>
      </c>
      <c r="AJ38" s="36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</row>
    <row r="39" spans="1:52" ht="15.75" customHeight="1">
      <c r="A39" s="7" t="s">
        <v>233</v>
      </c>
      <c r="B39" s="31"/>
      <c r="C39" s="7" t="s">
        <v>232</v>
      </c>
      <c r="D39" s="13"/>
      <c r="E39" s="10" t="s">
        <v>181</v>
      </c>
      <c r="F39" s="13"/>
      <c r="G39" s="10" t="s">
        <v>197</v>
      </c>
      <c r="H39" s="13"/>
      <c r="I39" s="10" t="s">
        <v>234</v>
      </c>
      <c r="J39" s="13"/>
      <c r="K39" s="11"/>
      <c r="L39" s="10" t="s">
        <v>235</v>
      </c>
      <c r="M39" s="11"/>
      <c r="N39" s="11" t="s">
        <v>126</v>
      </c>
      <c r="O39" s="11"/>
      <c r="P39" s="10" t="s">
        <v>184</v>
      </c>
      <c r="Q39" s="11"/>
      <c r="R39" s="15" t="s">
        <v>292</v>
      </c>
      <c r="S39" s="15"/>
      <c r="T39" s="7" t="s">
        <v>236</v>
      </c>
      <c r="U39" s="13"/>
      <c r="V39" s="10" t="s">
        <v>181</v>
      </c>
      <c r="W39" s="13"/>
      <c r="X39" s="10" t="s">
        <v>197</v>
      </c>
      <c r="Y39" s="13"/>
      <c r="Z39" s="10" t="s">
        <v>234</v>
      </c>
      <c r="AA39" s="13"/>
      <c r="AB39" s="11"/>
      <c r="AC39" s="10" t="s">
        <v>155</v>
      </c>
      <c r="AD39" s="11"/>
      <c r="AE39" s="10" t="s">
        <v>158</v>
      </c>
      <c r="AF39" s="11"/>
      <c r="AG39" s="10" t="s">
        <v>184</v>
      </c>
      <c r="AH39" s="11"/>
      <c r="AI39" s="15" t="s">
        <v>410</v>
      </c>
      <c r="AJ39" s="15"/>
      <c r="AK39" s="7"/>
      <c r="AL39" s="17"/>
      <c r="AM39" s="17"/>
      <c r="AN39" s="17"/>
      <c r="AO39" s="17"/>
      <c r="AP39" s="17"/>
      <c r="AQ39" s="17"/>
      <c r="AR39" s="17"/>
      <c r="AS39" s="7"/>
      <c r="AT39" s="7"/>
      <c r="AU39" s="7"/>
      <c r="AV39" s="7"/>
      <c r="AW39" s="7"/>
      <c r="AX39" s="7"/>
      <c r="AY39" s="7"/>
      <c r="AZ39" s="7"/>
    </row>
    <row r="40" spans="1:52" ht="15.75" customHeight="1">
      <c r="A40" s="7" t="s">
        <v>6</v>
      </c>
      <c r="B40" s="31"/>
      <c r="C40" s="7" t="s">
        <v>237</v>
      </c>
      <c r="D40" s="13"/>
      <c r="E40" s="10" t="s">
        <v>235</v>
      </c>
      <c r="F40" s="13"/>
      <c r="G40" s="10" t="s">
        <v>126</v>
      </c>
      <c r="H40" s="13"/>
      <c r="I40" s="10" t="s">
        <v>181</v>
      </c>
      <c r="J40" s="13"/>
      <c r="K40" s="11"/>
      <c r="L40" s="10" t="s">
        <v>153</v>
      </c>
      <c r="M40" s="11"/>
      <c r="N40" s="11" t="s">
        <v>165</v>
      </c>
      <c r="O40" s="11"/>
      <c r="P40" s="10" t="s">
        <v>167</v>
      </c>
      <c r="Q40" s="11"/>
      <c r="R40" s="15" t="s">
        <v>29</v>
      </c>
      <c r="S40" s="15"/>
      <c r="T40" s="7" t="s">
        <v>238</v>
      </c>
      <c r="U40" s="13"/>
      <c r="V40" s="10" t="s">
        <v>155</v>
      </c>
      <c r="W40" s="13"/>
      <c r="X40" s="10" t="s">
        <v>158</v>
      </c>
      <c r="Y40" s="13"/>
      <c r="Z40" s="10" t="s">
        <v>158</v>
      </c>
      <c r="AA40" s="13"/>
      <c r="AB40" s="11"/>
      <c r="AC40" s="10" t="s">
        <v>153</v>
      </c>
      <c r="AD40" s="11"/>
      <c r="AE40" s="10" t="s">
        <v>165</v>
      </c>
      <c r="AF40" s="11"/>
      <c r="AG40" s="10" t="s">
        <v>167</v>
      </c>
      <c r="AH40" s="11"/>
      <c r="AI40" s="15" t="s">
        <v>411</v>
      </c>
      <c r="AJ40" s="15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:52" ht="15.75" customHeight="1">
      <c r="A41" s="7" t="s">
        <v>7</v>
      </c>
      <c r="B41" s="31"/>
      <c r="C41" s="7" t="s">
        <v>237</v>
      </c>
      <c r="D41" s="13"/>
      <c r="E41" s="10" t="s">
        <v>153</v>
      </c>
      <c r="F41" s="13"/>
      <c r="G41" s="10" t="s">
        <v>126</v>
      </c>
      <c r="H41" s="13"/>
      <c r="I41" s="10" t="s">
        <v>153</v>
      </c>
      <c r="J41" s="13"/>
      <c r="K41" s="11"/>
      <c r="L41" s="10" t="s">
        <v>164</v>
      </c>
      <c r="M41" s="11"/>
      <c r="N41" s="11" t="s">
        <v>165</v>
      </c>
      <c r="O41" s="11"/>
      <c r="P41" s="10" t="s">
        <v>354</v>
      </c>
      <c r="Q41" s="11"/>
      <c r="R41" s="15" t="s">
        <v>289</v>
      </c>
      <c r="S41" s="15"/>
      <c r="T41" s="7" t="s">
        <v>239</v>
      </c>
      <c r="U41" s="13"/>
      <c r="V41" s="10" t="s">
        <v>153</v>
      </c>
      <c r="W41" s="13"/>
      <c r="X41" s="10" t="s">
        <v>126</v>
      </c>
      <c r="Y41" s="13"/>
      <c r="Z41" s="10" t="s">
        <v>153</v>
      </c>
      <c r="AA41" s="13"/>
      <c r="AB41" s="11"/>
      <c r="AC41" s="10" t="s">
        <v>164</v>
      </c>
      <c r="AD41" s="11"/>
      <c r="AE41" s="10" t="s">
        <v>165</v>
      </c>
      <c r="AF41" s="11"/>
      <c r="AG41" s="10" t="s">
        <v>167</v>
      </c>
      <c r="AH41" s="11"/>
      <c r="AI41" s="15" t="s">
        <v>290</v>
      </c>
      <c r="AJ41" s="15"/>
      <c r="AK41" s="17"/>
      <c r="AL41" s="17"/>
      <c r="AM41" s="17"/>
      <c r="AN41" s="17"/>
      <c r="AO41" s="17"/>
      <c r="AP41" s="17"/>
      <c r="AQ41" s="17"/>
      <c r="AR41" s="17"/>
      <c r="AS41" s="7"/>
      <c r="AT41" s="7"/>
      <c r="AU41" s="7"/>
      <c r="AV41" s="7"/>
      <c r="AW41" s="7"/>
      <c r="AX41" s="7"/>
      <c r="AY41" s="7"/>
      <c r="AZ41" s="7"/>
    </row>
    <row r="42" spans="1:52" ht="15.75" customHeight="1">
      <c r="A42" s="7" t="s">
        <v>8</v>
      </c>
      <c r="B42" s="31"/>
      <c r="C42" s="7" t="s">
        <v>240</v>
      </c>
      <c r="D42" s="13"/>
      <c r="E42" s="10" t="s">
        <v>164</v>
      </c>
      <c r="F42" s="13"/>
      <c r="G42" s="10" t="s">
        <v>126</v>
      </c>
      <c r="H42" s="13"/>
      <c r="I42" s="10" t="s">
        <v>234</v>
      </c>
      <c r="J42" s="13"/>
      <c r="K42" s="11"/>
      <c r="L42" s="10" t="s">
        <v>167</v>
      </c>
      <c r="M42" s="11"/>
      <c r="N42" s="11" t="s">
        <v>154</v>
      </c>
      <c r="O42" s="11"/>
      <c r="P42" s="10" t="s">
        <v>168</v>
      </c>
      <c r="Q42" s="11"/>
      <c r="R42" s="15"/>
      <c r="S42" s="15"/>
      <c r="T42" s="7" t="s">
        <v>241</v>
      </c>
      <c r="U42" s="13"/>
      <c r="V42" s="10" t="s">
        <v>164</v>
      </c>
      <c r="W42" s="13"/>
      <c r="X42" s="10" t="s">
        <v>126</v>
      </c>
      <c r="Y42" s="13"/>
      <c r="Z42" s="10" t="s">
        <v>234</v>
      </c>
      <c r="AA42" s="13"/>
      <c r="AB42" s="11"/>
      <c r="AC42" s="10" t="s">
        <v>167</v>
      </c>
      <c r="AD42" s="11"/>
      <c r="AE42" s="10" t="s">
        <v>154</v>
      </c>
      <c r="AF42" s="11"/>
      <c r="AG42" s="10" t="s">
        <v>168</v>
      </c>
      <c r="AH42" s="11"/>
      <c r="AI42" s="15" t="s">
        <v>290</v>
      </c>
      <c r="AJ42" s="15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</row>
    <row r="43" spans="1:52" ht="15.75" customHeight="1">
      <c r="A43" s="7" t="s">
        <v>9</v>
      </c>
      <c r="B43" s="31"/>
      <c r="C43" s="7" t="s">
        <v>240</v>
      </c>
      <c r="D43" s="13"/>
      <c r="E43" s="10" t="s">
        <v>167</v>
      </c>
      <c r="F43" s="13"/>
      <c r="G43" s="10" t="s">
        <v>165</v>
      </c>
      <c r="H43" s="13"/>
      <c r="I43" s="10" t="s">
        <v>126</v>
      </c>
      <c r="J43" s="13"/>
      <c r="K43" s="11"/>
      <c r="L43" s="10" t="s">
        <v>167</v>
      </c>
      <c r="M43" s="11"/>
      <c r="N43" s="11" t="s">
        <v>165</v>
      </c>
      <c r="O43" s="11"/>
      <c r="P43" s="10" t="s">
        <v>164</v>
      </c>
      <c r="Q43" s="11"/>
      <c r="R43" s="15" t="s">
        <v>290</v>
      </c>
      <c r="S43" s="15"/>
      <c r="T43" s="7" t="s">
        <v>242</v>
      </c>
      <c r="U43" s="13"/>
      <c r="V43" s="10" t="s">
        <v>167</v>
      </c>
      <c r="W43" s="13"/>
      <c r="X43" s="10" t="s">
        <v>165</v>
      </c>
      <c r="Y43" s="13"/>
      <c r="Z43" s="10" t="s">
        <v>126</v>
      </c>
      <c r="AA43" s="13"/>
      <c r="AB43" s="11"/>
      <c r="AC43" s="10" t="s">
        <v>167</v>
      </c>
      <c r="AD43" s="11"/>
      <c r="AE43" s="10" t="s">
        <v>234</v>
      </c>
      <c r="AF43" s="11"/>
      <c r="AG43" s="10" t="s">
        <v>168</v>
      </c>
      <c r="AH43" s="11"/>
      <c r="AI43" s="15" t="s">
        <v>291</v>
      </c>
      <c r="AJ43" s="15"/>
      <c r="AK43" s="17"/>
      <c r="AL43" s="17"/>
      <c r="AM43" s="17"/>
      <c r="AN43" s="17"/>
      <c r="AO43" s="17"/>
      <c r="AP43" s="17"/>
      <c r="AQ43" s="17"/>
      <c r="AR43" s="17"/>
      <c r="AS43" s="7"/>
      <c r="AT43" s="7"/>
      <c r="AU43" s="7"/>
      <c r="AV43" s="7"/>
      <c r="AW43" s="7"/>
      <c r="AX43" s="7"/>
      <c r="AY43" s="7"/>
      <c r="AZ43" s="7"/>
    </row>
    <row r="44" spans="1:36" ht="15.75" customHeight="1">
      <c r="A44" s="7" t="s">
        <v>10</v>
      </c>
      <c r="B44" s="31"/>
      <c r="C44" s="7" t="s">
        <v>243</v>
      </c>
      <c r="D44" s="13"/>
      <c r="E44" s="10" t="s">
        <v>244</v>
      </c>
      <c r="F44" s="13"/>
      <c r="G44" s="10" t="s">
        <v>357</v>
      </c>
      <c r="H44" s="13"/>
      <c r="I44" s="10" t="s">
        <v>358</v>
      </c>
      <c r="J44" s="13"/>
      <c r="K44" s="11"/>
      <c r="L44" s="10" t="s">
        <v>244</v>
      </c>
      <c r="M44" s="11"/>
      <c r="N44" s="11" t="s">
        <v>246</v>
      </c>
      <c r="O44" s="11"/>
      <c r="P44" s="10" t="s">
        <v>248</v>
      </c>
      <c r="Q44" s="11"/>
      <c r="R44" s="15" t="s">
        <v>29</v>
      </c>
      <c r="S44" s="15"/>
      <c r="T44" s="7" t="s">
        <v>359</v>
      </c>
      <c r="U44" s="13"/>
      <c r="V44" s="10" t="s">
        <v>244</v>
      </c>
      <c r="W44" s="13"/>
      <c r="X44" s="10" t="s">
        <v>245</v>
      </c>
      <c r="Y44" s="13"/>
      <c r="Z44" s="10" t="s">
        <v>246</v>
      </c>
      <c r="AA44" s="13"/>
      <c r="AB44" s="11"/>
      <c r="AC44" s="10" t="s">
        <v>247</v>
      </c>
      <c r="AD44" s="11"/>
      <c r="AE44" s="10" t="s">
        <v>246</v>
      </c>
      <c r="AF44" s="11"/>
      <c r="AG44" s="10" t="s">
        <v>248</v>
      </c>
      <c r="AH44" s="11"/>
      <c r="AI44" s="15" t="s">
        <v>112</v>
      </c>
      <c r="AJ44" s="15"/>
    </row>
    <row r="45" spans="1:36" ht="15.75" customHeight="1">
      <c r="A45" s="7" t="s">
        <v>11</v>
      </c>
      <c r="B45" s="31"/>
      <c r="C45" s="7" t="s">
        <v>241</v>
      </c>
      <c r="D45" s="13"/>
      <c r="E45" s="10" t="s">
        <v>167</v>
      </c>
      <c r="F45" s="13"/>
      <c r="G45" s="10" t="s">
        <v>249</v>
      </c>
      <c r="H45" s="13"/>
      <c r="I45" s="10" t="s">
        <v>234</v>
      </c>
      <c r="J45" s="13"/>
      <c r="K45" s="11"/>
      <c r="L45" s="10" t="s">
        <v>176</v>
      </c>
      <c r="M45" s="11"/>
      <c r="N45" s="11" t="s">
        <v>234</v>
      </c>
      <c r="O45" s="11"/>
      <c r="P45" s="10" t="s">
        <v>168</v>
      </c>
      <c r="Q45" s="11"/>
      <c r="R45" s="15" t="s">
        <v>419</v>
      </c>
      <c r="S45" s="15"/>
      <c r="T45" s="7" t="s">
        <v>250</v>
      </c>
      <c r="U45" s="13"/>
      <c r="V45" s="10" t="s">
        <v>176</v>
      </c>
      <c r="W45" s="13"/>
      <c r="X45" s="10" t="s">
        <v>249</v>
      </c>
      <c r="Y45" s="13"/>
      <c r="Z45" s="10" t="s">
        <v>197</v>
      </c>
      <c r="AA45" s="13"/>
      <c r="AB45" s="11"/>
      <c r="AC45" s="10" t="s">
        <v>183</v>
      </c>
      <c r="AD45" s="11"/>
      <c r="AE45" s="10" t="s">
        <v>106</v>
      </c>
      <c r="AF45" s="11"/>
      <c r="AG45" s="10" t="s">
        <v>168</v>
      </c>
      <c r="AH45" s="11"/>
      <c r="AI45" s="15" t="s">
        <v>112</v>
      </c>
      <c r="AJ45" s="15"/>
    </row>
    <row r="46" spans="1:36" ht="15.75" customHeight="1">
      <c r="A46" s="7" t="s">
        <v>12</v>
      </c>
      <c r="B46" s="31"/>
      <c r="C46" s="7" t="s">
        <v>237</v>
      </c>
      <c r="D46" s="13"/>
      <c r="E46" s="10" t="s">
        <v>176</v>
      </c>
      <c r="F46" s="13"/>
      <c r="G46" s="10" t="s">
        <v>249</v>
      </c>
      <c r="H46" s="13"/>
      <c r="I46" s="10" t="s">
        <v>197</v>
      </c>
      <c r="J46" s="13"/>
      <c r="K46" s="11"/>
      <c r="L46" s="10" t="s">
        <v>183</v>
      </c>
      <c r="M46" s="11"/>
      <c r="N46" s="11" t="s">
        <v>106</v>
      </c>
      <c r="O46" s="11"/>
      <c r="P46" s="10" t="s">
        <v>168</v>
      </c>
      <c r="Q46" s="11"/>
      <c r="R46" s="15" t="s">
        <v>112</v>
      </c>
      <c r="S46" s="15"/>
      <c r="T46" s="7" t="s">
        <v>252</v>
      </c>
      <c r="U46" s="13"/>
      <c r="V46" s="10" t="s">
        <v>183</v>
      </c>
      <c r="W46" s="13"/>
      <c r="X46" s="10" t="s">
        <v>107</v>
      </c>
      <c r="Y46" s="13"/>
      <c r="Z46" s="10" t="s">
        <v>177</v>
      </c>
      <c r="AA46" s="13"/>
      <c r="AB46" s="11"/>
      <c r="AC46" s="10" t="s">
        <v>196</v>
      </c>
      <c r="AD46" s="11"/>
      <c r="AE46" s="10" t="s">
        <v>106</v>
      </c>
      <c r="AF46" s="11"/>
      <c r="AG46" s="10" t="s">
        <v>168</v>
      </c>
      <c r="AH46" s="11"/>
      <c r="AI46" s="15" t="s">
        <v>112</v>
      </c>
      <c r="AJ46" s="15"/>
    </row>
    <row r="47" spans="1:36" ht="15.75" customHeight="1">
      <c r="A47" s="7" t="s">
        <v>13</v>
      </c>
      <c r="B47" s="31"/>
      <c r="C47" s="7" t="s">
        <v>251</v>
      </c>
      <c r="D47" s="13"/>
      <c r="E47" s="10" t="s">
        <v>183</v>
      </c>
      <c r="F47" s="13"/>
      <c r="G47" s="10" t="s">
        <v>249</v>
      </c>
      <c r="H47" s="13"/>
      <c r="I47" s="10" t="s">
        <v>177</v>
      </c>
      <c r="J47" s="13"/>
      <c r="K47" s="11"/>
      <c r="L47" s="10" t="s">
        <v>196</v>
      </c>
      <c r="M47" s="11"/>
      <c r="N47" s="11" t="s">
        <v>106</v>
      </c>
      <c r="O47" s="11"/>
      <c r="P47" s="10" t="s">
        <v>168</v>
      </c>
      <c r="Q47" s="11"/>
      <c r="R47" s="15" t="s">
        <v>112</v>
      </c>
      <c r="S47" s="15"/>
      <c r="T47" s="7" t="s">
        <v>254</v>
      </c>
      <c r="U47" s="13"/>
      <c r="V47" s="10" t="s">
        <v>196</v>
      </c>
      <c r="W47" s="13"/>
      <c r="X47" s="10" t="s">
        <v>107</v>
      </c>
      <c r="Y47" s="13"/>
      <c r="Z47" s="10" t="s">
        <v>126</v>
      </c>
      <c r="AA47" s="13"/>
      <c r="AB47" s="11"/>
      <c r="AC47" s="10" t="s">
        <v>200</v>
      </c>
      <c r="AD47" s="11"/>
      <c r="AE47" s="10" t="s">
        <v>106</v>
      </c>
      <c r="AF47" s="11"/>
      <c r="AG47" s="10" t="s">
        <v>168</v>
      </c>
      <c r="AH47" s="11"/>
      <c r="AI47" s="15" t="s">
        <v>112</v>
      </c>
      <c r="AJ47" s="15"/>
    </row>
    <row r="48" spans="1:36" ht="15.75" customHeight="1">
      <c r="A48" s="7" t="s">
        <v>14</v>
      </c>
      <c r="B48" s="31"/>
      <c r="C48" s="7" t="s">
        <v>253</v>
      </c>
      <c r="D48" s="13"/>
      <c r="E48" s="10" t="s">
        <v>196</v>
      </c>
      <c r="F48" s="13"/>
      <c r="G48" s="10" t="s">
        <v>249</v>
      </c>
      <c r="H48" s="13"/>
      <c r="I48" s="10" t="s">
        <v>126</v>
      </c>
      <c r="J48" s="13"/>
      <c r="K48" s="11"/>
      <c r="L48" s="10" t="s">
        <v>200</v>
      </c>
      <c r="M48" s="11"/>
      <c r="N48" s="11" t="s">
        <v>106</v>
      </c>
      <c r="O48" s="11"/>
      <c r="P48" s="10" t="s">
        <v>168</v>
      </c>
      <c r="Q48" s="11"/>
      <c r="R48" s="15" t="s">
        <v>112</v>
      </c>
      <c r="S48" s="15"/>
      <c r="T48" s="7" t="s">
        <v>258</v>
      </c>
      <c r="U48" s="13"/>
      <c r="V48" s="10" t="s">
        <v>200</v>
      </c>
      <c r="W48" s="13"/>
      <c r="X48" s="10" t="s">
        <v>107</v>
      </c>
      <c r="Y48" s="13"/>
      <c r="Z48" s="10" t="s">
        <v>256</v>
      </c>
      <c r="AA48" s="13"/>
      <c r="AB48" s="11"/>
      <c r="AC48" s="10" t="s">
        <v>257</v>
      </c>
      <c r="AD48" s="11"/>
      <c r="AE48" s="10" t="s">
        <v>106</v>
      </c>
      <c r="AF48" s="11"/>
      <c r="AG48" s="10" t="s">
        <v>168</v>
      </c>
      <c r="AH48" s="11"/>
      <c r="AI48" s="15" t="s">
        <v>112</v>
      </c>
      <c r="AJ48" s="15"/>
    </row>
    <row r="49" spans="1:36" ht="15.75" customHeight="1">
      <c r="A49" s="7" t="s">
        <v>15</v>
      </c>
      <c r="B49" s="31"/>
      <c r="C49" s="7" t="s">
        <v>255</v>
      </c>
      <c r="D49" s="13"/>
      <c r="E49" s="10" t="s">
        <v>200</v>
      </c>
      <c r="F49" s="13"/>
      <c r="G49" s="10" t="s">
        <v>249</v>
      </c>
      <c r="H49" s="13"/>
      <c r="I49" s="10" t="s">
        <v>256</v>
      </c>
      <c r="J49" s="13"/>
      <c r="K49" s="11"/>
      <c r="L49" s="10" t="s">
        <v>257</v>
      </c>
      <c r="M49" s="11"/>
      <c r="N49" s="11" t="s">
        <v>154</v>
      </c>
      <c r="O49" s="11"/>
      <c r="P49" s="10" t="s">
        <v>177</v>
      </c>
      <c r="Q49" s="11"/>
      <c r="R49" s="15" t="s">
        <v>420</v>
      </c>
      <c r="S49" s="15"/>
      <c r="T49" s="7" t="s">
        <v>262</v>
      </c>
      <c r="U49" s="13"/>
      <c r="V49" s="10" t="s">
        <v>257</v>
      </c>
      <c r="W49" s="13"/>
      <c r="X49" s="10" t="s">
        <v>107</v>
      </c>
      <c r="Y49" s="13"/>
      <c r="Z49" s="10" t="s">
        <v>256</v>
      </c>
      <c r="AA49" s="13"/>
      <c r="AB49" s="11"/>
      <c r="AC49" s="10" t="s">
        <v>261</v>
      </c>
      <c r="AD49" s="11"/>
      <c r="AE49" s="10" t="s">
        <v>106</v>
      </c>
      <c r="AF49" s="11"/>
      <c r="AG49" s="10" t="s">
        <v>168</v>
      </c>
      <c r="AH49" s="11"/>
      <c r="AI49" s="15" t="s">
        <v>112</v>
      </c>
      <c r="AJ49" s="15"/>
    </row>
    <row r="50" spans="1:36" ht="15.75" customHeight="1">
      <c r="A50" s="7" t="s">
        <v>16</v>
      </c>
      <c r="B50" s="31"/>
      <c r="C50" s="7" t="s">
        <v>259</v>
      </c>
      <c r="D50" s="13"/>
      <c r="E50" s="10" t="s">
        <v>257</v>
      </c>
      <c r="F50" s="13"/>
      <c r="G50" s="10" t="s">
        <v>154</v>
      </c>
      <c r="H50" s="13"/>
      <c r="I50" s="10" t="s">
        <v>197</v>
      </c>
      <c r="J50" s="13"/>
      <c r="K50" s="11"/>
      <c r="L50" s="10" t="s">
        <v>257</v>
      </c>
      <c r="M50" s="11"/>
      <c r="N50" s="11" t="s">
        <v>234</v>
      </c>
      <c r="O50" s="11"/>
      <c r="P50" s="10" t="s">
        <v>168</v>
      </c>
      <c r="Q50" s="11"/>
      <c r="R50" s="49" t="s">
        <v>293</v>
      </c>
      <c r="S50" s="49"/>
      <c r="T50" s="7" t="s">
        <v>360</v>
      </c>
      <c r="U50" s="13"/>
      <c r="V50" s="10" t="s">
        <v>260</v>
      </c>
      <c r="W50" s="13"/>
      <c r="X50" s="10" t="s">
        <v>107</v>
      </c>
      <c r="Y50" s="13"/>
      <c r="Z50" s="10" t="s">
        <v>361</v>
      </c>
      <c r="AA50" s="13"/>
      <c r="AB50" s="11"/>
      <c r="AC50" s="10" t="s">
        <v>362</v>
      </c>
      <c r="AD50" s="11"/>
      <c r="AE50" s="10" t="s">
        <v>106</v>
      </c>
      <c r="AF50" s="11"/>
      <c r="AG50" s="10" t="s">
        <v>248</v>
      </c>
      <c r="AH50" s="11"/>
      <c r="AI50" s="15" t="s">
        <v>112</v>
      </c>
      <c r="AJ50" s="15"/>
    </row>
    <row r="51" spans="1:36" ht="15.75" customHeight="1">
      <c r="A51" s="7" t="s">
        <v>17</v>
      </c>
      <c r="B51" s="31"/>
      <c r="C51" s="7" t="s">
        <v>254</v>
      </c>
      <c r="D51" s="13"/>
      <c r="E51" s="10" t="s">
        <v>257</v>
      </c>
      <c r="F51" s="13"/>
      <c r="G51" s="10" t="s">
        <v>249</v>
      </c>
      <c r="H51" s="13"/>
      <c r="I51" s="10" t="s">
        <v>256</v>
      </c>
      <c r="J51" s="13"/>
      <c r="K51" s="11"/>
      <c r="L51" s="10" t="s">
        <v>261</v>
      </c>
      <c r="M51" s="11"/>
      <c r="N51" s="11" t="s">
        <v>234</v>
      </c>
      <c r="O51" s="11"/>
      <c r="P51" s="10" t="s">
        <v>168</v>
      </c>
      <c r="Q51" s="11"/>
      <c r="R51" s="15" t="s">
        <v>112</v>
      </c>
      <c r="S51" s="15"/>
      <c r="T51" s="7" t="s">
        <v>263</v>
      </c>
      <c r="U51" s="13"/>
      <c r="V51" s="10" t="s">
        <v>208</v>
      </c>
      <c r="W51" s="13"/>
      <c r="X51" s="10" t="s">
        <v>107</v>
      </c>
      <c r="Y51" s="13"/>
      <c r="Z51" s="10" t="s">
        <v>256</v>
      </c>
      <c r="AA51" s="13"/>
      <c r="AB51" s="11"/>
      <c r="AC51" s="10" t="s">
        <v>264</v>
      </c>
      <c r="AD51" s="11"/>
      <c r="AE51" s="10" t="s">
        <v>106</v>
      </c>
      <c r="AF51" s="11"/>
      <c r="AG51" s="10" t="s">
        <v>168</v>
      </c>
      <c r="AH51" s="11"/>
      <c r="AI51" s="15" t="s">
        <v>112</v>
      </c>
      <c r="AJ51" s="15"/>
    </row>
    <row r="52" spans="1:36" ht="15.75" customHeight="1">
      <c r="A52" s="7" t="s">
        <v>18</v>
      </c>
      <c r="B52" s="31"/>
      <c r="C52" s="7" t="s">
        <v>262</v>
      </c>
      <c r="D52" s="13"/>
      <c r="E52" s="10" t="s">
        <v>261</v>
      </c>
      <c r="F52" s="13"/>
      <c r="G52" s="10" t="s">
        <v>249</v>
      </c>
      <c r="H52" s="13"/>
      <c r="I52" s="10" t="s">
        <v>154</v>
      </c>
      <c r="J52" s="13"/>
      <c r="K52" s="11"/>
      <c r="L52" s="10" t="s">
        <v>208</v>
      </c>
      <c r="M52" s="11"/>
      <c r="N52" s="11" t="s">
        <v>234</v>
      </c>
      <c r="O52" s="11"/>
      <c r="P52" s="10" t="s">
        <v>168</v>
      </c>
      <c r="Q52" s="11"/>
      <c r="R52" s="15" t="s">
        <v>112</v>
      </c>
      <c r="S52" s="15"/>
      <c r="T52" s="7" t="s">
        <v>266</v>
      </c>
      <c r="U52" s="13"/>
      <c r="V52" s="10" t="s">
        <v>264</v>
      </c>
      <c r="W52" s="13"/>
      <c r="X52" s="10" t="s">
        <v>107</v>
      </c>
      <c r="Y52" s="13"/>
      <c r="Z52" s="10" t="s">
        <v>256</v>
      </c>
      <c r="AA52" s="13"/>
      <c r="AB52" s="11" t="s">
        <v>96</v>
      </c>
      <c r="AC52" s="10" t="s">
        <v>218</v>
      </c>
      <c r="AD52" s="11"/>
      <c r="AE52" s="10" t="s">
        <v>106</v>
      </c>
      <c r="AF52" s="11"/>
      <c r="AG52" s="10" t="s">
        <v>219</v>
      </c>
      <c r="AH52" s="11"/>
      <c r="AI52" s="15" t="s">
        <v>112</v>
      </c>
      <c r="AJ52" s="15"/>
    </row>
    <row r="53" spans="1:36" ht="15.75" customHeight="1">
      <c r="A53" s="7" t="s">
        <v>19</v>
      </c>
      <c r="B53" s="31"/>
      <c r="C53" s="7" t="s">
        <v>265</v>
      </c>
      <c r="D53" s="13"/>
      <c r="E53" s="10" t="s">
        <v>208</v>
      </c>
      <c r="F53" s="13"/>
      <c r="G53" s="10" t="s">
        <v>107</v>
      </c>
      <c r="H53" s="13"/>
      <c r="I53" s="10" t="s">
        <v>256</v>
      </c>
      <c r="J53" s="13"/>
      <c r="K53" s="11"/>
      <c r="L53" s="10" t="s">
        <v>264</v>
      </c>
      <c r="M53" s="11"/>
      <c r="N53" s="11" t="s">
        <v>234</v>
      </c>
      <c r="O53" s="11"/>
      <c r="P53" s="10" t="s">
        <v>168</v>
      </c>
      <c r="Q53" s="11"/>
      <c r="R53" s="15" t="s">
        <v>112</v>
      </c>
      <c r="S53" s="15"/>
      <c r="T53" s="7" t="s">
        <v>268</v>
      </c>
      <c r="U53" s="13" t="s">
        <v>96</v>
      </c>
      <c r="V53" s="10" t="s">
        <v>218</v>
      </c>
      <c r="W53" s="13"/>
      <c r="X53" s="10" t="s">
        <v>107</v>
      </c>
      <c r="Y53" s="13"/>
      <c r="Z53" s="10" t="s">
        <v>270</v>
      </c>
      <c r="AA53" s="13"/>
      <c r="AB53" s="11"/>
      <c r="AC53" s="10" t="s">
        <v>220</v>
      </c>
      <c r="AD53" s="11"/>
      <c r="AE53" s="10" t="s">
        <v>106</v>
      </c>
      <c r="AF53" s="11"/>
      <c r="AG53" s="10" t="s">
        <v>219</v>
      </c>
      <c r="AH53" s="11"/>
      <c r="AI53" s="15" t="s">
        <v>112</v>
      </c>
      <c r="AJ53" s="15"/>
    </row>
    <row r="54" spans="1:36" ht="15.75" customHeight="1">
      <c r="A54" s="7" t="s">
        <v>20</v>
      </c>
      <c r="B54" s="31"/>
      <c r="C54" s="7" t="s">
        <v>267</v>
      </c>
      <c r="D54" s="13"/>
      <c r="E54" s="10" t="s">
        <v>264</v>
      </c>
      <c r="F54" s="13"/>
      <c r="G54" s="10" t="s">
        <v>107</v>
      </c>
      <c r="H54" s="13"/>
      <c r="I54" s="10" t="s">
        <v>256</v>
      </c>
      <c r="J54" s="13"/>
      <c r="K54" s="11" t="s">
        <v>96</v>
      </c>
      <c r="L54" s="10" t="s">
        <v>218</v>
      </c>
      <c r="M54" s="11"/>
      <c r="N54" s="11" t="s">
        <v>222</v>
      </c>
      <c r="O54" s="11"/>
      <c r="P54" s="10" t="s">
        <v>219</v>
      </c>
      <c r="Q54" s="11"/>
      <c r="R54" s="15" t="s">
        <v>112</v>
      </c>
      <c r="S54" s="15"/>
      <c r="T54" s="7" t="s">
        <v>363</v>
      </c>
      <c r="U54" s="13"/>
      <c r="V54" s="10" t="s">
        <v>197</v>
      </c>
      <c r="W54" s="13"/>
      <c r="X54" s="10" t="s">
        <v>107</v>
      </c>
      <c r="Y54" s="13"/>
      <c r="Z54" s="10" t="s">
        <v>256</v>
      </c>
      <c r="AA54" s="13"/>
      <c r="AB54" s="11"/>
      <c r="AC54" s="10" t="s">
        <v>158</v>
      </c>
      <c r="AD54" s="11"/>
      <c r="AE54" s="10" t="s">
        <v>106</v>
      </c>
      <c r="AF54" s="11"/>
      <c r="AG54" s="10" t="s">
        <v>108</v>
      </c>
      <c r="AH54" s="11"/>
      <c r="AI54" s="15" t="s">
        <v>112</v>
      </c>
      <c r="AJ54" s="15"/>
    </row>
    <row r="55" spans="1:36" ht="15.75" customHeight="1">
      <c r="A55" s="7" t="s">
        <v>21</v>
      </c>
      <c r="B55" s="31"/>
      <c r="C55" s="7" t="s">
        <v>269</v>
      </c>
      <c r="D55" s="13" t="s">
        <v>96</v>
      </c>
      <c r="E55" s="10" t="s">
        <v>218</v>
      </c>
      <c r="F55" s="13"/>
      <c r="G55" s="10" t="s">
        <v>107</v>
      </c>
      <c r="H55" s="13"/>
      <c r="I55" s="10" t="s">
        <v>270</v>
      </c>
      <c r="J55" s="13"/>
      <c r="K55" s="11"/>
      <c r="L55" s="10" t="s">
        <v>220</v>
      </c>
      <c r="M55" s="11"/>
      <c r="N55" s="11" t="s">
        <v>222</v>
      </c>
      <c r="O55" s="11"/>
      <c r="P55" s="10" t="s">
        <v>219</v>
      </c>
      <c r="Q55" s="11"/>
      <c r="R55" s="15"/>
      <c r="S55" s="15"/>
      <c r="T55" s="44" t="s">
        <v>117</v>
      </c>
      <c r="U55" s="50"/>
      <c r="V55" s="10" t="s">
        <v>355</v>
      </c>
      <c r="W55" s="50"/>
      <c r="X55" s="10" t="s">
        <v>107</v>
      </c>
      <c r="Y55" s="50"/>
      <c r="Z55" s="51" t="s">
        <v>271</v>
      </c>
      <c r="AA55" s="50"/>
      <c r="AC55" s="22">
        <v>15</v>
      </c>
      <c r="AE55" s="22">
        <v>1</v>
      </c>
      <c r="AG55" s="22">
        <v>21</v>
      </c>
      <c r="AI55" s="15" t="s">
        <v>418</v>
      </c>
      <c r="AJ55" s="15"/>
    </row>
    <row r="56" spans="1:36" ht="15.75" customHeight="1">
      <c r="A56" s="7" t="s">
        <v>22</v>
      </c>
      <c r="B56" s="31"/>
      <c r="C56" s="7" t="s">
        <v>364</v>
      </c>
      <c r="D56" s="13"/>
      <c r="E56" s="10" t="s">
        <v>365</v>
      </c>
      <c r="F56" s="13"/>
      <c r="G56" s="10" t="s">
        <v>107</v>
      </c>
      <c r="H56" s="13"/>
      <c r="I56" s="10" t="s">
        <v>271</v>
      </c>
      <c r="J56" s="13"/>
      <c r="K56" s="11"/>
      <c r="L56" s="10" t="s">
        <v>355</v>
      </c>
      <c r="M56" s="11"/>
      <c r="N56" s="11" t="s">
        <v>106</v>
      </c>
      <c r="O56" s="11"/>
      <c r="P56" s="10" t="s">
        <v>108</v>
      </c>
      <c r="Q56" s="11"/>
      <c r="R56" s="15" t="s">
        <v>110</v>
      </c>
      <c r="S56" s="15"/>
      <c r="T56" s="44" t="s">
        <v>409</v>
      </c>
      <c r="U56" s="44"/>
      <c r="V56" s="44">
        <v>15</v>
      </c>
      <c r="W56" s="44"/>
      <c r="X56" s="44">
        <v>1</v>
      </c>
      <c r="Y56" s="44"/>
      <c r="Z56" s="44">
        <v>21</v>
      </c>
      <c r="AA56" s="44"/>
      <c r="AB56" s="11"/>
      <c r="AC56" s="11" t="s">
        <v>437</v>
      </c>
      <c r="AD56" s="11"/>
      <c r="AE56" s="11" t="s">
        <v>438</v>
      </c>
      <c r="AF56" s="11"/>
      <c r="AG56" s="11" t="s">
        <v>439</v>
      </c>
      <c r="AH56" s="11"/>
      <c r="AI56" s="9" t="s">
        <v>527</v>
      </c>
      <c r="AJ56" s="17"/>
    </row>
    <row r="57" spans="1:36" ht="15.75" customHeight="1">
      <c r="A57" s="7" t="s">
        <v>23</v>
      </c>
      <c r="B57" s="31"/>
      <c r="C57" s="7" t="s">
        <v>366</v>
      </c>
      <c r="D57" s="13"/>
      <c r="E57" s="10" t="s">
        <v>158</v>
      </c>
      <c r="F57" s="13"/>
      <c r="G57" s="10" t="s">
        <v>107</v>
      </c>
      <c r="H57" s="13"/>
      <c r="I57" s="10" t="s">
        <v>256</v>
      </c>
      <c r="J57" s="13"/>
      <c r="K57" s="9"/>
      <c r="L57" s="9">
        <v>15</v>
      </c>
      <c r="M57" s="9"/>
      <c r="N57" s="9">
        <v>1</v>
      </c>
      <c r="O57" s="9"/>
      <c r="P57" s="9">
        <v>21</v>
      </c>
      <c r="Q57" s="9"/>
      <c r="R57" s="15" t="s">
        <v>418</v>
      </c>
      <c r="S57" s="8"/>
      <c r="T57" s="44" t="s">
        <v>409</v>
      </c>
      <c r="U57" s="44"/>
      <c r="V57" s="44">
        <v>15</v>
      </c>
      <c r="W57" s="44"/>
      <c r="X57" s="44">
        <v>9</v>
      </c>
      <c r="Y57" s="44"/>
      <c r="Z57" s="44">
        <v>1</v>
      </c>
      <c r="AA57" s="44"/>
      <c r="AB57" s="17"/>
      <c r="AC57" s="11" t="s">
        <v>520</v>
      </c>
      <c r="AD57" s="11"/>
      <c r="AE57" s="11" t="s">
        <v>521</v>
      </c>
      <c r="AF57" s="11"/>
      <c r="AG57" s="11" t="s">
        <v>522</v>
      </c>
      <c r="AH57" s="17"/>
      <c r="AI57" s="100" t="s">
        <v>528</v>
      </c>
      <c r="AJ57" s="17"/>
    </row>
    <row r="58" spans="1:36" ht="15.75" customHeight="1">
      <c r="A58" s="7" t="s">
        <v>337</v>
      </c>
      <c r="B58" s="31"/>
      <c r="C58" s="7" t="s">
        <v>405</v>
      </c>
      <c r="D58" s="13"/>
      <c r="E58" s="10" t="s">
        <v>406</v>
      </c>
      <c r="F58" s="13"/>
      <c r="G58" s="10" t="s">
        <v>407</v>
      </c>
      <c r="H58" s="13"/>
      <c r="I58" s="10" t="s">
        <v>408</v>
      </c>
      <c r="J58" s="13"/>
      <c r="K58" s="11"/>
      <c r="L58" s="11" t="s">
        <v>437</v>
      </c>
      <c r="M58" s="11"/>
      <c r="N58" s="11" t="s">
        <v>438</v>
      </c>
      <c r="O58" s="11"/>
      <c r="P58" s="11" t="s">
        <v>439</v>
      </c>
      <c r="Q58" s="11"/>
      <c r="R58" s="15" t="s">
        <v>440</v>
      </c>
      <c r="S58" s="8"/>
      <c r="T58" s="44" t="s">
        <v>523</v>
      </c>
      <c r="U58" s="44"/>
      <c r="V58" s="44">
        <v>19</v>
      </c>
      <c r="W58" s="44"/>
      <c r="X58" s="44">
        <v>9</v>
      </c>
      <c r="Y58" s="44"/>
      <c r="Z58" s="44">
        <v>4</v>
      </c>
      <c r="AA58" s="44"/>
      <c r="AB58" s="17"/>
      <c r="AC58" s="234" t="s">
        <v>445</v>
      </c>
      <c r="AD58" s="234"/>
      <c r="AE58" s="234"/>
      <c r="AF58" s="234"/>
      <c r="AG58" s="234"/>
      <c r="AH58" s="17"/>
      <c r="AI58" s="17"/>
      <c r="AJ58" s="17"/>
    </row>
    <row r="59" spans="1:36" ht="15.75" customHeight="1">
      <c r="A59" s="7" t="s">
        <v>435</v>
      </c>
      <c r="B59" s="31"/>
      <c r="C59" s="7" t="s">
        <v>436</v>
      </c>
      <c r="D59" s="7"/>
      <c r="E59" s="7">
        <v>15</v>
      </c>
      <c r="F59" s="7"/>
      <c r="G59" s="14">
        <v>9</v>
      </c>
      <c r="H59" s="7"/>
      <c r="I59" s="7">
        <v>1</v>
      </c>
      <c r="J59" s="7"/>
      <c r="K59" s="8"/>
      <c r="L59" s="11" t="s">
        <v>520</v>
      </c>
      <c r="M59" s="11"/>
      <c r="N59" s="11" t="s">
        <v>438</v>
      </c>
      <c r="O59" s="11"/>
      <c r="P59" s="11" t="s">
        <v>439</v>
      </c>
      <c r="Q59" s="7"/>
      <c r="R59" s="101" t="s">
        <v>112</v>
      </c>
      <c r="S59" s="7"/>
      <c r="T59" s="7"/>
      <c r="U59" s="7"/>
      <c r="V59" s="7"/>
      <c r="W59" s="7"/>
      <c r="X59" s="7"/>
      <c r="Y59" s="7"/>
      <c r="Z59" s="7"/>
      <c r="AA59" s="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6" ht="15.75" customHeight="1">
      <c r="A60" s="7" t="s">
        <v>524</v>
      </c>
      <c r="B60" s="52"/>
      <c r="C60" s="26" t="s">
        <v>525</v>
      </c>
      <c r="D60" s="26"/>
      <c r="E60" s="26">
        <v>19</v>
      </c>
      <c r="F60" s="26"/>
      <c r="G60" s="53">
        <v>9</v>
      </c>
      <c r="H60" s="26"/>
      <c r="I60" s="26">
        <v>4</v>
      </c>
      <c r="J60" s="26"/>
      <c r="K60" s="78"/>
      <c r="L60" s="233" t="s">
        <v>526</v>
      </c>
      <c r="M60" s="233"/>
      <c r="N60" s="233"/>
      <c r="O60" s="233"/>
      <c r="P60" s="233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54"/>
      <c r="AC60" s="54"/>
      <c r="AD60" s="54"/>
      <c r="AE60" s="54"/>
      <c r="AF60" s="54"/>
      <c r="AG60" s="54"/>
      <c r="AH60" s="54"/>
      <c r="AI60" s="54"/>
      <c r="AJ60" s="17"/>
    </row>
    <row r="61" ht="15" customHeight="1">
      <c r="A61" s="7" t="s">
        <v>424</v>
      </c>
    </row>
  </sheetData>
  <sheetProtection sheet="1" objects="1" scenarios="1"/>
  <mergeCells count="30">
    <mergeCell ref="S4:T4"/>
    <mergeCell ref="AJ3:AZ3"/>
    <mergeCell ref="AJ4:AK4"/>
    <mergeCell ref="AL4:AR4"/>
    <mergeCell ref="AS4:AY4"/>
    <mergeCell ref="A3:A4"/>
    <mergeCell ref="D36:J36"/>
    <mergeCell ref="K36:Q36"/>
    <mergeCell ref="B35:R35"/>
    <mergeCell ref="B36:C36"/>
    <mergeCell ref="A35:A36"/>
    <mergeCell ref="B3:R3"/>
    <mergeCell ref="B4:C4"/>
    <mergeCell ref="D4:J4"/>
    <mergeCell ref="K4:Q4"/>
    <mergeCell ref="AC58:AG58"/>
    <mergeCell ref="L60:P60"/>
    <mergeCell ref="S3:AA3"/>
    <mergeCell ref="AB3:AI3"/>
    <mergeCell ref="S35:AI35"/>
    <mergeCell ref="S36:T36"/>
    <mergeCell ref="AB36:AH36"/>
    <mergeCell ref="U36:AA36"/>
    <mergeCell ref="U4:AA4"/>
    <mergeCell ref="AB4:AH4"/>
    <mergeCell ref="L26:P26"/>
    <mergeCell ref="M25:N25"/>
    <mergeCell ref="F26:G26"/>
    <mergeCell ref="AC30:AG30"/>
    <mergeCell ref="AC29:AG29"/>
  </mergeCells>
  <printOptions/>
  <pageMargins left="0.5905511811023623" right="0.5905511811023623" top="0.5905511811023623" bottom="0.5905511811023623" header="0.3937007874015748" footer="0.5118110236220472"/>
  <pageSetup horizontalDpi="600" verticalDpi="600" orientation="portrait" paperSize="9" scale="83" r:id="rId1"/>
  <colBreaks count="2" manualBreakCount="2">
    <brk id="27" max="56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zoomScaleSheetLayoutView="100" workbookViewId="0" topLeftCell="A1">
      <selection activeCell="I18" sqref="I18"/>
    </sheetView>
  </sheetViews>
  <sheetFormatPr defaultColWidth="9.00390625" defaultRowHeight="12.75"/>
  <cols>
    <col min="1" max="1" width="10.125" style="87" customWidth="1"/>
    <col min="2" max="12" width="7.75390625" style="87" customWidth="1"/>
    <col min="13" max="13" width="10.625" style="87" customWidth="1"/>
    <col min="14" max="16384" width="9.125" style="87" customWidth="1"/>
  </cols>
  <sheetData>
    <row r="1" spans="1:12" ht="13.5" customHeight="1">
      <c r="A1" s="85" t="s">
        <v>450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3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3.5" customHeight="1">
      <c r="A3" s="250" t="s">
        <v>30</v>
      </c>
      <c r="B3" s="253" t="s">
        <v>31</v>
      </c>
      <c r="C3" s="254"/>
      <c r="D3" s="254"/>
      <c r="E3" s="255" t="s">
        <v>32</v>
      </c>
      <c r="F3" s="256"/>
      <c r="G3" s="256"/>
      <c r="H3" s="255" t="s">
        <v>33</v>
      </c>
      <c r="I3" s="256"/>
      <c r="J3" s="256"/>
      <c r="K3" s="65" t="s">
        <v>34</v>
      </c>
      <c r="L3" s="91"/>
    </row>
    <row r="4" spans="1:12" ht="13.5" customHeight="1">
      <c r="A4" s="251"/>
      <c r="B4" s="121" t="s">
        <v>35</v>
      </c>
      <c r="C4" s="121" t="s">
        <v>36</v>
      </c>
      <c r="D4" s="121" t="s">
        <v>37</v>
      </c>
      <c r="E4" s="121" t="s">
        <v>35</v>
      </c>
      <c r="F4" s="121" t="s">
        <v>36</v>
      </c>
      <c r="G4" s="121" t="s">
        <v>37</v>
      </c>
      <c r="H4" s="121" t="s">
        <v>35</v>
      </c>
      <c r="I4" s="121" t="s">
        <v>36</v>
      </c>
      <c r="J4" s="121" t="s">
        <v>37</v>
      </c>
      <c r="K4" s="121" t="s">
        <v>35</v>
      </c>
      <c r="L4" s="117" t="s">
        <v>273</v>
      </c>
    </row>
    <row r="5" spans="1:12" ht="13.5" customHeight="1">
      <c r="A5" s="252"/>
      <c r="B5" s="122" t="s">
        <v>38</v>
      </c>
      <c r="C5" s="122" t="s">
        <v>39</v>
      </c>
      <c r="D5" s="122" t="s">
        <v>39</v>
      </c>
      <c r="E5" s="122" t="s">
        <v>38</v>
      </c>
      <c r="F5" s="122" t="s">
        <v>39</v>
      </c>
      <c r="G5" s="122" t="s">
        <v>39</v>
      </c>
      <c r="H5" s="122" t="s">
        <v>38</v>
      </c>
      <c r="I5" s="122" t="s">
        <v>39</v>
      </c>
      <c r="J5" s="122" t="s">
        <v>39</v>
      </c>
      <c r="K5" s="122" t="s">
        <v>38</v>
      </c>
      <c r="L5" s="118" t="s">
        <v>274</v>
      </c>
    </row>
    <row r="6" spans="1:12" ht="13.5" customHeight="1">
      <c r="A6" s="62"/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62" t="s">
        <v>40</v>
      </c>
    </row>
    <row r="7" spans="1:12" ht="13.5" customHeight="1" hidden="1">
      <c r="A7" s="124" t="s">
        <v>41</v>
      </c>
      <c r="B7" s="95">
        <v>7</v>
      </c>
      <c r="C7" s="93">
        <v>55</v>
      </c>
      <c r="D7" s="93">
        <v>27</v>
      </c>
      <c r="E7" s="93">
        <v>4</v>
      </c>
      <c r="F7" s="93">
        <v>52</v>
      </c>
      <c r="G7" s="93">
        <v>24</v>
      </c>
      <c r="H7" s="93">
        <v>3</v>
      </c>
      <c r="I7" s="93">
        <v>3</v>
      </c>
      <c r="J7" s="93">
        <v>3</v>
      </c>
      <c r="K7" s="93">
        <v>8</v>
      </c>
      <c r="L7" s="93">
        <v>8</v>
      </c>
    </row>
    <row r="8" spans="1:12" ht="13.5" customHeight="1" hidden="1">
      <c r="A8" s="58" t="s">
        <v>277</v>
      </c>
      <c r="B8" s="95">
        <v>5</v>
      </c>
      <c r="C8" s="93">
        <v>54</v>
      </c>
      <c r="D8" s="93">
        <v>25</v>
      </c>
      <c r="E8" s="93">
        <v>4</v>
      </c>
      <c r="F8" s="93">
        <v>53</v>
      </c>
      <c r="G8" s="93">
        <v>24</v>
      </c>
      <c r="H8" s="93">
        <v>1</v>
      </c>
      <c r="I8" s="93">
        <v>1</v>
      </c>
      <c r="J8" s="93">
        <v>1</v>
      </c>
      <c r="K8" s="93">
        <v>1</v>
      </c>
      <c r="L8" s="93">
        <v>1</v>
      </c>
    </row>
    <row r="9" spans="1:12" ht="13.5" customHeight="1" hidden="1">
      <c r="A9" s="58" t="s">
        <v>303</v>
      </c>
      <c r="B9" s="95">
        <v>7</v>
      </c>
      <c r="C9" s="93">
        <v>62</v>
      </c>
      <c r="D9" s="93">
        <v>27</v>
      </c>
      <c r="E9" s="93">
        <v>4</v>
      </c>
      <c r="F9" s="93">
        <v>59</v>
      </c>
      <c r="G9" s="93">
        <v>24</v>
      </c>
      <c r="H9" s="93">
        <v>3</v>
      </c>
      <c r="I9" s="93">
        <v>3</v>
      </c>
      <c r="J9" s="93">
        <v>3</v>
      </c>
      <c r="K9" s="93">
        <v>2</v>
      </c>
      <c r="L9" s="93">
        <v>2</v>
      </c>
    </row>
    <row r="10" spans="1:12" ht="13.5" customHeight="1" hidden="1">
      <c r="A10" s="58" t="s">
        <v>330</v>
      </c>
      <c r="B10" s="95">
        <v>7</v>
      </c>
      <c r="C10" s="93">
        <v>60</v>
      </c>
      <c r="D10" s="93">
        <v>27</v>
      </c>
      <c r="E10" s="93">
        <v>4</v>
      </c>
      <c r="F10" s="93">
        <v>57</v>
      </c>
      <c r="G10" s="93">
        <v>24</v>
      </c>
      <c r="H10" s="93">
        <v>3</v>
      </c>
      <c r="I10" s="93">
        <v>3</v>
      </c>
      <c r="J10" s="93">
        <v>3</v>
      </c>
      <c r="K10" s="70" t="s">
        <v>275</v>
      </c>
      <c r="L10" s="70" t="s">
        <v>275</v>
      </c>
    </row>
    <row r="11" spans="1:12" ht="13.5" customHeight="1" hidden="1">
      <c r="A11" s="58" t="s">
        <v>433</v>
      </c>
      <c r="B11" s="95">
        <v>5</v>
      </c>
      <c r="C11" s="93">
        <v>57</v>
      </c>
      <c r="D11" s="93">
        <v>25</v>
      </c>
      <c r="E11" s="93">
        <v>4</v>
      </c>
      <c r="F11" s="93">
        <v>56</v>
      </c>
      <c r="G11" s="93">
        <v>24</v>
      </c>
      <c r="H11" s="93">
        <v>1</v>
      </c>
      <c r="I11" s="93">
        <v>1</v>
      </c>
      <c r="J11" s="93">
        <v>1</v>
      </c>
      <c r="K11" s="93">
        <v>2</v>
      </c>
      <c r="L11" s="93">
        <v>2</v>
      </c>
    </row>
    <row r="12" spans="1:12" ht="13.5" customHeight="1" hidden="1">
      <c r="A12" s="58" t="s">
        <v>456</v>
      </c>
      <c r="B12" s="95">
        <v>7</v>
      </c>
      <c r="C12" s="93">
        <v>61</v>
      </c>
      <c r="D12" s="93">
        <v>26</v>
      </c>
      <c r="E12" s="93">
        <v>4</v>
      </c>
      <c r="F12" s="93">
        <v>58</v>
      </c>
      <c r="G12" s="93">
        <v>23</v>
      </c>
      <c r="H12" s="93">
        <v>3</v>
      </c>
      <c r="I12" s="93">
        <v>3</v>
      </c>
      <c r="J12" s="93">
        <v>3</v>
      </c>
      <c r="K12" s="93">
        <v>2</v>
      </c>
      <c r="L12" s="93">
        <v>2</v>
      </c>
    </row>
    <row r="13" spans="1:12" ht="13.5" customHeight="1" hidden="1">
      <c r="A13" s="58" t="s">
        <v>470</v>
      </c>
      <c r="B13" s="95">
        <v>7</v>
      </c>
      <c r="C13" s="93">
        <v>61</v>
      </c>
      <c r="D13" s="93">
        <v>27</v>
      </c>
      <c r="E13" s="93">
        <v>4</v>
      </c>
      <c r="F13" s="93">
        <v>58</v>
      </c>
      <c r="G13" s="93">
        <v>24</v>
      </c>
      <c r="H13" s="93">
        <v>3</v>
      </c>
      <c r="I13" s="93">
        <v>3</v>
      </c>
      <c r="J13" s="93">
        <v>3</v>
      </c>
      <c r="K13" s="93">
        <v>5</v>
      </c>
      <c r="L13" s="93">
        <v>5</v>
      </c>
    </row>
    <row r="14" spans="1:12" ht="13.5" customHeight="1" hidden="1">
      <c r="A14" s="58" t="s">
        <v>509</v>
      </c>
      <c r="B14" s="95">
        <v>6</v>
      </c>
      <c r="C14" s="93">
        <v>61</v>
      </c>
      <c r="D14" s="93">
        <v>26</v>
      </c>
      <c r="E14" s="93">
        <v>4</v>
      </c>
      <c r="F14" s="93">
        <v>59</v>
      </c>
      <c r="G14" s="93">
        <v>24</v>
      </c>
      <c r="H14" s="93">
        <v>2</v>
      </c>
      <c r="I14" s="93">
        <v>2</v>
      </c>
      <c r="J14" s="93">
        <v>2</v>
      </c>
      <c r="K14" s="93">
        <v>2</v>
      </c>
      <c r="L14" s="93">
        <v>2</v>
      </c>
    </row>
    <row r="15" spans="1:12" ht="13.5" customHeight="1">
      <c r="A15" s="58" t="s">
        <v>544</v>
      </c>
      <c r="B15" s="95">
        <v>5</v>
      </c>
      <c r="C15" s="93">
        <v>62</v>
      </c>
      <c r="D15" s="93">
        <v>25</v>
      </c>
      <c r="E15" s="93">
        <v>4</v>
      </c>
      <c r="F15" s="93">
        <v>61</v>
      </c>
      <c r="G15" s="93">
        <v>24</v>
      </c>
      <c r="H15" s="93">
        <v>1</v>
      </c>
      <c r="I15" s="93">
        <v>1</v>
      </c>
      <c r="J15" s="93">
        <v>1</v>
      </c>
      <c r="K15" s="93">
        <v>1</v>
      </c>
      <c r="L15" s="93">
        <v>1</v>
      </c>
    </row>
    <row r="16" spans="1:12" ht="13.5" customHeight="1">
      <c r="A16" s="58" t="s">
        <v>278</v>
      </c>
      <c r="B16" s="125">
        <v>9</v>
      </c>
      <c r="C16" s="131">
        <v>63</v>
      </c>
      <c r="D16" s="131">
        <v>29</v>
      </c>
      <c r="E16" s="131">
        <v>4</v>
      </c>
      <c r="F16" s="131">
        <v>58</v>
      </c>
      <c r="G16" s="131">
        <v>24</v>
      </c>
      <c r="H16" s="131">
        <v>5</v>
      </c>
      <c r="I16" s="131">
        <v>5</v>
      </c>
      <c r="J16" s="131">
        <v>5</v>
      </c>
      <c r="K16" s="131">
        <v>1</v>
      </c>
      <c r="L16" s="132">
        <v>1</v>
      </c>
    </row>
    <row r="17" spans="1:12" ht="13.5" customHeight="1">
      <c r="A17" s="58" t="s">
        <v>279</v>
      </c>
      <c r="B17" s="125">
        <v>5</v>
      </c>
      <c r="C17" s="131">
        <v>60</v>
      </c>
      <c r="D17" s="131">
        <v>25</v>
      </c>
      <c r="E17" s="131">
        <v>4</v>
      </c>
      <c r="F17" s="131">
        <v>59</v>
      </c>
      <c r="G17" s="131">
        <v>24</v>
      </c>
      <c r="H17" s="131">
        <v>1</v>
      </c>
      <c r="I17" s="131">
        <v>1</v>
      </c>
      <c r="J17" s="131">
        <v>1</v>
      </c>
      <c r="K17" s="131">
        <v>1</v>
      </c>
      <c r="L17" s="132">
        <v>1</v>
      </c>
    </row>
    <row r="18" spans="1:12" ht="13.5" customHeight="1">
      <c r="A18" s="58" t="s">
        <v>304</v>
      </c>
      <c r="B18" s="125">
        <v>5</v>
      </c>
      <c r="C18" s="131">
        <v>62</v>
      </c>
      <c r="D18" s="131">
        <v>26</v>
      </c>
      <c r="E18" s="131">
        <v>4</v>
      </c>
      <c r="F18" s="131">
        <v>61</v>
      </c>
      <c r="G18" s="131">
        <v>25</v>
      </c>
      <c r="H18" s="131">
        <v>1</v>
      </c>
      <c r="I18" s="131">
        <v>1</v>
      </c>
      <c r="J18" s="131">
        <v>1</v>
      </c>
      <c r="K18" s="131">
        <v>2</v>
      </c>
      <c r="L18" s="132">
        <v>2</v>
      </c>
    </row>
    <row r="19" spans="1:12" ht="13.5" customHeight="1">
      <c r="A19" s="58" t="s">
        <v>331</v>
      </c>
      <c r="B19" s="125">
        <v>7</v>
      </c>
      <c r="C19" s="131">
        <v>61</v>
      </c>
      <c r="D19" s="131">
        <v>27</v>
      </c>
      <c r="E19" s="131">
        <v>4</v>
      </c>
      <c r="F19" s="131">
        <v>58</v>
      </c>
      <c r="G19" s="131">
        <v>24</v>
      </c>
      <c r="H19" s="131">
        <v>3</v>
      </c>
      <c r="I19" s="131">
        <v>3</v>
      </c>
      <c r="J19" s="131">
        <v>3</v>
      </c>
      <c r="K19" s="131">
        <v>5</v>
      </c>
      <c r="L19" s="132">
        <v>5</v>
      </c>
    </row>
    <row r="20" spans="1:12" ht="13.5" customHeight="1">
      <c r="A20" s="58" t="s">
        <v>434</v>
      </c>
      <c r="B20" s="125">
        <v>7</v>
      </c>
      <c r="C20" s="131">
        <v>58</v>
      </c>
      <c r="D20" s="131">
        <v>27</v>
      </c>
      <c r="E20" s="131">
        <v>4</v>
      </c>
      <c r="F20" s="131">
        <v>55</v>
      </c>
      <c r="G20" s="131">
        <v>24</v>
      </c>
      <c r="H20" s="131">
        <v>3</v>
      </c>
      <c r="I20" s="131">
        <v>3</v>
      </c>
      <c r="J20" s="131">
        <v>3</v>
      </c>
      <c r="K20" s="131">
        <v>3</v>
      </c>
      <c r="L20" s="132">
        <v>3</v>
      </c>
    </row>
    <row r="21" spans="1:12" ht="13.5" customHeight="1">
      <c r="A21" s="58" t="s">
        <v>457</v>
      </c>
      <c r="B21" s="125">
        <v>7</v>
      </c>
      <c r="C21" s="131">
        <v>59</v>
      </c>
      <c r="D21" s="131">
        <v>25</v>
      </c>
      <c r="E21" s="131">
        <v>4</v>
      </c>
      <c r="F21" s="131">
        <v>56</v>
      </c>
      <c r="G21" s="131">
        <v>22</v>
      </c>
      <c r="H21" s="131">
        <v>3</v>
      </c>
      <c r="I21" s="131">
        <v>3</v>
      </c>
      <c r="J21" s="131">
        <v>3</v>
      </c>
      <c r="K21" s="131">
        <v>0</v>
      </c>
      <c r="L21" s="132">
        <v>0</v>
      </c>
    </row>
    <row r="22" spans="1:12" ht="13.5" customHeight="1">
      <c r="A22" s="58" t="s">
        <v>471</v>
      </c>
      <c r="B22" s="125">
        <v>6</v>
      </c>
      <c r="C22" s="131">
        <v>61</v>
      </c>
      <c r="D22" s="131">
        <v>24</v>
      </c>
      <c r="E22" s="131">
        <v>4</v>
      </c>
      <c r="F22" s="131">
        <v>59</v>
      </c>
      <c r="G22" s="131">
        <v>22</v>
      </c>
      <c r="H22" s="131">
        <v>2</v>
      </c>
      <c r="I22" s="131">
        <v>2</v>
      </c>
      <c r="J22" s="131">
        <v>2</v>
      </c>
      <c r="K22" s="131">
        <v>5</v>
      </c>
      <c r="L22" s="132">
        <v>5</v>
      </c>
    </row>
    <row r="23" spans="1:12" ht="13.5" customHeight="1">
      <c r="A23" s="58" t="s">
        <v>510</v>
      </c>
      <c r="B23" s="125">
        <v>7</v>
      </c>
      <c r="C23" s="131">
        <v>60</v>
      </c>
      <c r="D23" s="131">
        <v>25</v>
      </c>
      <c r="E23" s="131">
        <v>4</v>
      </c>
      <c r="F23" s="131">
        <v>57</v>
      </c>
      <c r="G23" s="131">
        <v>22</v>
      </c>
      <c r="H23" s="131">
        <v>3</v>
      </c>
      <c r="I23" s="131">
        <v>3</v>
      </c>
      <c r="J23" s="131">
        <v>3</v>
      </c>
      <c r="K23" s="131">
        <v>5</v>
      </c>
      <c r="L23" s="132">
        <v>5</v>
      </c>
    </row>
    <row r="24" spans="1:12" ht="13.5" customHeight="1">
      <c r="A24" s="58" t="s">
        <v>541</v>
      </c>
      <c r="B24" s="125">
        <v>7</v>
      </c>
      <c r="C24" s="131">
        <v>61</v>
      </c>
      <c r="D24" s="131">
        <v>25</v>
      </c>
      <c r="E24" s="131">
        <v>4</v>
      </c>
      <c r="F24" s="131">
        <v>58</v>
      </c>
      <c r="G24" s="131">
        <v>22</v>
      </c>
      <c r="H24" s="131">
        <v>3</v>
      </c>
      <c r="I24" s="131">
        <v>3</v>
      </c>
      <c r="J24" s="131">
        <v>3</v>
      </c>
      <c r="K24" s="131">
        <v>5</v>
      </c>
      <c r="L24" s="132">
        <v>5</v>
      </c>
    </row>
    <row r="25" spans="1:12" ht="13.5" customHeight="1">
      <c r="A25" s="99"/>
      <c r="B25" s="133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ht="13.5" customHeight="1"/>
    <row r="27" ht="13.5" customHeight="1"/>
    <row r="28" spans="1:9" ht="13.5" customHeight="1">
      <c r="A28" s="85" t="s">
        <v>451</v>
      </c>
      <c r="B28" s="86"/>
      <c r="D28" s="86"/>
      <c r="E28" s="86"/>
      <c r="F28" s="86"/>
      <c r="G28" s="86"/>
      <c r="H28" s="86"/>
      <c r="I28" s="86"/>
    </row>
    <row r="29" spans="1:9" ht="13.5" customHeight="1">
      <c r="A29" s="120"/>
      <c r="B29" s="120"/>
      <c r="C29" s="134"/>
      <c r="D29" s="120"/>
      <c r="E29" s="120"/>
      <c r="F29" s="120"/>
      <c r="G29" s="120"/>
      <c r="H29" s="120"/>
      <c r="I29" s="120"/>
    </row>
    <row r="30" spans="1:12" s="61" customFormat="1" ht="13.5" customHeight="1">
      <c r="A30" s="254" t="s">
        <v>42</v>
      </c>
      <c r="B30" s="253" t="s">
        <v>43</v>
      </c>
      <c r="C30" s="224"/>
      <c r="D30" s="249" t="s">
        <v>317</v>
      </c>
      <c r="E30" s="249"/>
      <c r="F30" s="249"/>
      <c r="G30" s="249"/>
      <c r="H30" s="249"/>
      <c r="I30" s="249" t="s">
        <v>318</v>
      </c>
      <c r="J30" s="249"/>
      <c r="K30" s="249"/>
      <c r="L30" s="249"/>
    </row>
    <row r="31" spans="1:12" s="61" customFormat="1" ht="13.5" customHeight="1">
      <c r="A31" s="227"/>
      <c r="B31" s="225"/>
      <c r="C31" s="226"/>
      <c r="D31" s="126" t="s">
        <v>319</v>
      </c>
      <c r="E31" s="135" t="s">
        <v>320</v>
      </c>
      <c r="F31" s="126" t="s">
        <v>321</v>
      </c>
      <c r="G31" s="126" t="s">
        <v>322</v>
      </c>
      <c r="H31" s="136" t="s">
        <v>323</v>
      </c>
      <c r="I31" s="126" t="s">
        <v>319</v>
      </c>
      <c r="J31" s="137" t="s">
        <v>324</v>
      </c>
      <c r="K31" s="126" t="s">
        <v>325</v>
      </c>
      <c r="L31" s="126" t="s">
        <v>326</v>
      </c>
    </row>
    <row r="32" ht="12" customHeight="1">
      <c r="A32" s="138" t="s">
        <v>44</v>
      </c>
    </row>
    <row r="33" spans="1:12" ht="13.5" hidden="1">
      <c r="A33" s="92" t="s">
        <v>45</v>
      </c>
      <c r="C33" s="139">
        <f>D33+I33</f>
        <v>116</v>
      </c>
      <c r="D33" s="140">
        <f>SUM(E33:H33)</f>
        <v>95</v>
      </c>
      <c r="E33" s="93">
        <v>71</v>
      </c>
      <c r="F33" s="93">
        <v>8</v>
      </c>
      <c r="G33" s="93">
        <v>10</v>
      </c>
      <c r="H33" s="55">
        <v>6</v>
      </c>
      <c r="I33" s="141">
        <f aca="true" t="shared" si="0" ref="I33:I38">SUM(J33:L33)</f>
        <v>21</v>
      </c>
      <c r="J33" s="93">
        <v>19</v>
      </c>
      <c r="K33" s="93">
        <v>1</v>
      </c>
      <c r="L33" s="93">
        <v>1</v>
      </c>
    </row>
    <row r="34" spans="1:12" ht="13.5" hidden="1">
      <c r="A34" s="92" t="s">
        <v>41</v>
      </c>
      <c r="C34" s="139">
        <f aca="true" t="shared" si="1" ref="C34:C45">D34+I34</f>
        <v>126</v>
      </c>
      <c r="D34" s="140">
        <f aca="true" t="shared" si="2" ref="D34:D45">SUM(E34:H34)</f>
        <v>104</v>
      </c>
      <c r="E34" s="93">
        <v>83</v>
      </c>
      <c r="F34" s="93">
        <v>3</v>
      </c>
      <c r="G34" s="93">
        <v>10</v>
      </c>
      <c r="H34" s="55">
        <v>8</v>
      </c>
      <c r="I34" s="141">
        <f t="shared" si="0"/>
        <v>22</v>
      </c>
      <c r="J34" s="93">
        <v>19</v>
      </c>
      <c r="K34" s="93">
        <v>1</v>
      </c>
      <c r="L34" s="93">
        <v>2</v>
      </c>
    </row>
    <row r="35" spans="1:12" ht="13.5" hidden="1">
      <c r="A35" s="94" t="s">
        <v>277</v>
      </c>
      <c r="C35" s="139">
        <f t="shared" si="1"/>
        <v>129</v>
      </c>
      <c r="D35" s="140">
        <f t="shared" si="2"/>
        <v>102</v>
      </c>
      <c r="E35" s="55">
        <v>82</v>
      </c>
      <c r="F35" s="55">
        <v>7</v>
      </c>
      <c r="G35" s="55">
        <v>10</v>
      </c>
      <c r="H35" s="55">
        <v>3</v>
      </c>
      <c r="I35" s="141">
        <f t="shared" si="0"/>
        <v>27</v>
      </c>
      <c r="J35" s="55">
        <v>21</v>
      </c>
      <c r="K35" s="55">
        <v>3</v>
      </c>
      <c r="L35" s="55">
        <v>3</v>
      </c>
    </row>
    <row r="36" spans="1:12" ht="13.5" customHeight="1" hidden="1">
      <c r="A36" s="94" t="s">
        <v>303</v>
      </c>
      <c r="C36" s="139">
        <f t="shared" si="1"/>
        <v>129</v>
      </c>
      <c r="D36" s="140">
        <f t="shared" si="2"/>
        <v>101</v>
      </c>
      <c r="E36" s="55">
        <v>77</v>
      </c>
      <c r="F36" s="55">
        <v>6</v>
      </c>
      <c r="G36" s="55">
        <v>17</v>
      </c>
      <c r="H36" s="55">
        <v>1</v>
      </c>
      <c r="I36" s="141">
        <f t="shared" si="0"/>
        <v>28</v>
      </c>
      <c r="J36" s="55">
        <v>25</v>
      </c>
      <c r="K36" s="55">
        <v>1</v>
      </c>
      <c r="L36" s="55">
        <v>2</v>
      </c>
    </row>
    <row r="37" spans="1:12" ht="13.5" customHeight="1" hidden="1">
      <c r="A37" s="94" t="s">
        <v>330</v>
      </c>
      <c r="C37" s="139">
        <f t="shared" si="1"/>
        <v>116</v>
      </c>
      <c r="D37" s="140">
        <f t="shared" si="2"/>
        <v>93</v>
      </c>
      <c r="E37" s="55">
        <v>74</v>
      </c>
      <c r="F37" s="55">
        <v>5</v>
      </c>
      <c r="G37" s="55">
        <v>10</v>
      </c>
      <c r="H37" s="55">
        <v>4</v>
      </c>
      <c r="I37" s="141">
        <f t="shared" si="0"/>
        <v>23</v>
      </c>
      <c r="J37" s="55">
        <v>18</v>
      </c>
      <c r="K37" s="55">
        <v>3</v>
      </c>
      <c r="L37" s="55">
        <v>2</v>
      </c>
    </row>
    <row r="38" spans="1:12" ht="13.5" customHeight="1" hidden="1">
      <c r="A38" s="58" t="s">
        <v>433</v>
      </c>
      <c r="B38" s="142"/>
      <c r="C38" s="139">
        <f t="shared" si="1"/>
        <v>127</v>
      </c>
      <c r="D38" s="140">
        <f t="shared" si="2"/>
        <v>100</v>
      </c>
      <c r="E38" s="55">
        <v>79</v>
      </c>
      <c r="F38" s="55">
        <v>6</v>
      </c>
      <c r="G38" s="55">
        <v>10</v>
      </c>
      <c r="H38" s="55">
        <v>5</v>
      </c>
      <c r="I38" s="141">
        <f t="shared" si="0"/>
        <v>27</v>
      </c>
      <c r="J38" s="55">
        <v>22</v>
      </c>
      <c r="K38" s="55">
        <v>5</v>
      </c>
      <c r="L38" s="55" t="s">
        <v>275</v>
      </c>
    </row>
    <row r="39" spans="1:12" ht="13.5" customHeight="1" hidden="1">
      <c r="A39" s="94" t="s">
        <v>456</v>
      </c>
      <c r="C39" s="139">
        <f t="shared" si="1"/>
        <v>117</v>
      </c>
      <c r="D39" s="140">
        <f t="shared" si="2"/>
        <v>107</v>
      </c>
      <c r="E39" s="55">
        <v>88</v>
      </c>
      <c r="F39" s="55">
        <v>6</v>
      </c>
      <c r="G39" s="55">
        <v>10</v>
      </c>
      <c r="H39" s="55">
        <v>3</v>
      </c>
      <c r="I39" s="141">
        <f>SUM(J39:L39)</f>
        <v>10</v>
      </c>
      <c r="J39" s="55">
        <v>10</v>
      </c>
      <c r="K39" s="55" t="s">
        <v>275</v>
      </c>
      <c r="L39" s="55" t="s">
        <v>275</v>
      </c>
    </row>
    <row r="40" spans="1:12" ht="13.5" customHeight="1" hidden="1">
      <c r="A40" s="94" t="s">
        <v>470</v>
      </c>
      <c r="C40" s="139">
        <f t="shared" si="1"/>
        <v>96</v>
      </c>
      <c r="D40" s="140">
        <f t="shared" si="2"/>
        <v>87</v>
      </c>
      <c r="E40" s="55">
        <v>71</v>
      </c>
      <c r="F40" s="55">
        <v>4</v>
      </c>
      <c r="G40" s="55">
        <v>9</v>
      </c>
      <c r="H40" s="55">
        <v>3</v>
      </c>
      <c r="I40" s="141">
        <f aca="true" t="shared" si="3" ref="I40:I45">SUM(J40:L40)</f>
        <v>9</v>
      </c>
      <c r="J40" s="55">
        <v>8</v>
      </c>
      <c r="K40" s="55">
        <v>1</v>
      </c>
      <c r="L40" s="55" t="s">
        <v>275</v>
      </c>
    </row>
    <row r="41" spans="1:12" ht="13.5" customHeight="1" hidden="1">
      <c r="A41" s="94" t="s">
        <v>509</v>
      </c>
      <c r="C41" s="139">
        <f t="shared" si="1"/>
        <v>109</v>
      </c>
      <c r="D41" s="140">
        <f t="shared" si="2"/>
        <v>93</v>
      </c>
      <c r="E41" s="55">
        <v>70</v>
      </c>
      <c r="F41" s="55">
        <v>10</v>
      </c>
      <c r="G41" s="55">
        <v>9</v>
      </c>
      <c r="H41" s="55">
        <v>4</v>
      </c>
      <c r="I41" s="141">
        <f t="shared" si="3"/>
        <v>16</v>
      </c>
      <c r="J41" s="55">
        <v>15</v>
      </c>
      <c r="K41" s="55" t="s">
        <v>275</v>
      </c>
      <c r="L41" s="55">
        <v>1</v>
      </c>
    </row>
    <row r="42" spans="1:12" ht="13.5" customHeight="1">
      <c r="A42" s="94" t="s">
        <v>544</v>
      </c>
      <c r="C42" s="139">
        <f t="shared" si="1"/>
        <v>124</v>
      </c>
      <c r="D42" s="140">
        <f t="shared" si="2"/>
        <v>108</v>
      </c>
      <c r="E42" s="55">
        <v>88</v>
      </c>
      <c r="F42" s="55">
        <v>4</v>
      </c>
      <c r="G42" s="55">
        <v>9</v>
      </c>
      <c r="H42" s="55">
        <v>7</v>
      </c>
      <c r="I42" s="141">
        <f t="shared" si="3"/>
        <v>16</v>
      </c>
      <c r="J42" s="55">
        <v>13</v>
      </c>
      <c r="K42" s="55">
        <v>2</v>
      </c>
      <c r="L42" s="55">
        <v>1</v>
      </c>
    </row>
    <row r="43" spans="1:12" ht="13.5" customHeight="1">
      <c r="A43" s="94" t="s">
        <v>327</v>
      </c>
      <c r="C43" s="139">
        <f t="shared" si="1"/>
        <v>103</v>
      </c>
      <c r="D43" s="140">
        <f t="shared" si="2"/>
        <v>96</v>
      </c>
      <c r="E43" s="55">
        <v>77</v>
      </c>
      <c r="F43" s="55">
        <v>4</v>
      </c>
      <c r="G43" s="55">
        <v>10</v>
      </c>
      <c r="H43" s="55">
        <v>5</v>
      </c>
      <c r="I43" s="141">
        <f t="shared" si="3"/>
        <v>7</v>
      </c>
      <c r="J43" s="55">
        <v>6</v>
      </c>
      <c r="K43" s="55">
        <v>1</v>
      </c>
      <c r="L43" s="55" t="s">
        <v>275</v>
      </c>
    </row>
    <row r="44" spans="1:12" ht="13.5" customHeight="1">
      <c r="A44" s="94" t="s">
        <v>328</v>
      </c>
      <c r="C44" s="139">
        <f t="shared" si="1"/>
        <v>132</v>
      </c>
      <c r="D44" s="140">
        <f t="shared" si="2"/>
        <v>116</v>
      </c>
      <c r="E44" s="55">
        <v>95</v>
      </c>
      <c r="F44" s="55">
        <v>7</v>
      </c>
      <c r="G44" s="55">
        <v>10</v>
      </c>
      <c r="H44" s="55">
        <v>4</v>
      </c>
      <c r="I44" s="141">
        <f t="shared" si="3"/>
        <v>16</v>
      </c>
      <c r="J44" s="55">
        <v>15</v>
      </c>
      <c r="K44" s="55" t="s">
        <v>275</v>
      </c>
      <c r="L44" s="55">
        <v>1</v>
      </c>
    </row>
    <row r="45" spans="1:12" ht="13.5" customHeight="1">
      <c r="A45" s="94" t="s">
        <v>304</v>
      </c>
      <c r="C45" s="139">
        <f t="shared" si="1"/>
        <v>139</v>
      </c>
      <c r="D45" s="140">
        <f t="shared" si="2"/>
        <v>126</v>
      </c>
      <c r="E45" s="55">
        <v>106</v>
      </c>
      <c r="F45" s="55">
        <v>5</v>
      </c>
      <c r="G45" s="55">
        <v>11</v>
      </c>
      <c r="H45" s="55">
        <v>4</v>
      </c>
      <c r="I45" s="141">
        <f t="shared" si="3"/>
        <v>13</v>
      </c>
      <c r="J45" s="55">
        <v>12</v>
      </c>
      <c r="K45" s="55" t="s">
        <v>275</v>
      </c>
      <c r="L45" s="55">
        <v>1</v>
      </c>
    </row>
    <row r="46" spans="1:12" ht="13.5" customHeight="1">
      <c r="A46" s="94" t="s">
        <v>331</v>
      </c>
      <c r="C46" s="139">
        <v>142</v>
      </c>
      <c r="D46" s="140">
        <v>128</v>
      </c>
      <c r="E46" s="55">
        <v>103</v>
      </c>
      <c r="F46" s="55">
        <v>3</v>
      </c>
      <c r="G46" s="55">
        <v>12</v>
      </c>
      <c r="H46" s="55">
        <v>10</v>
      </c>
      <c r="I46" s="141">
        <v>14</v>
      </c>
      <c r="J46" s="55">
        <v>14</v>
      </c>
      <c r="K46" s="55" t="s">
        <v>367</v>
      </c>
      <c r="L46" s="55" t="s">
        <v>367</v>
      </c>
    </row>
    <row r="47" spans="1:12" ht="13.5" customHeight="1">
      <c r="A47" s="58" t="s">
        <v>434</v>
      </c>
      <c r="B47" s="142"/>
      <c r="C47" s="139">
        <f>SUM(D47+I47)</f>
        <v>177</v>
      </c>
      <c r="D47" s="140">
        <f>SUM(E47:H47)</f>
        <v>135</v>
      </c>
      <c r="E47" s="55">
        <v>105</v>
      </c>
      <c r="F47" s="55">
        <v>9</v>
      </c>
      <c r="G47" s="55">
        <v>12</v>
      </c>
      <c r="H47" s="55">
        <v>9</v>
      </c>
      <c r="I47" s="141">
        <f>SUM(J47:L47)</f>
        <v>42</v>
      </c>
      <c r="J47" s="55">
        <v>37</v>
      </c>
      <c r="K47" s="55" t="s">
        <v>367</v>
      </c>
      <c r="L47" s="55">
        <v>5</v>
      </c>
    </row>
    <row r="48" spans="1:12" ht="13.5" customHeight="1">
      <c r="A48" s="94" t="s">
        <v>457</v>
      </c>
      <c r="B48" s="134"/>
      <c r="C48" s="139">
        <v>124</v>
      </c>
      <c r="D48" s="140">
        <v>107</v>
      </c>
      <c r="E48" s="55">
        <v>81</v>
      </c>
      <c r="F48" s="55">
        <v>4</v>
      </c>
      <c r="G48" s="55">
        <v>12</v>
      </c>
      <c r="H48" s="55">
        <v>10</v>
      </c>
      <c r="I48" s="141">
        <v>17</v>
      </c>
      <c r="J48" s="55">
        <v>16</v>
      </c>
      <c r="K48" s="55" t="s">
        <v>367</v>
      </c>
      <c r="L48" s="55">
        <v>1</v>
      </c>
    </row>
    <row r="49" spans="1:12" ht="13.5" customHeight="1">
      <c r="A49" s="94" t="s">
        <v>471</v>
      </c>
      <c r="B49" s="134"/>
      <c r="C49" s="139">
        <v>123</v>
      </c>
      <c r="D49" s="140">
        <v>111</v>
      </c>
      <c r="E49" s="55">
        <v>88</v>
      </c>
      <c r="F49" s="55">
        <v>2</v>
      </c>
      <c r="G49" s="55">
        <v>12</v>
      </c>
      <c r="H49" s="55">
        <v>9</v>
      </c>
      <c r="I49" s="141">
        <v>12</v>
      </c>
      <c r="J49" s="55">
        <v>11</v>
      </c>
      <c r="K49" s="55" t="s">
        <v>367</v>
      </c>
      <c r="L49" s="55">
        <v>1</v>
      </c>
    </row>
    <row r="50" spans="1:12" ht="13.5" customHeight="1">
      <c r="A50" s="94" t="s">
        <v>510</v>
      </c>
      <c r="B50" s="134"/>
      <c r="C50" s="139">
        <v>132</v>
      </c>
      <c r="D50" s="140">
        <v>119</v>
      </c>
      <c r="E50" s="55">
        <v>85</v>
      </c>
      <c r="F50" s="55">
        <v>8</v>
      </c>
      <c r="G50" s="55">
        <v>12</v>
      </c>
      <c r="H50" s="55">
        <v>14</v>
      </c>
      <c r="I50" s="141">
        <v>13</v>
      </c>
      <c r="J50" s="55">
        <v>9</v>
      </c>
      <c r="K50" s="55">
        <v>1</v>
      </c>
      <c r="L50" s="55">
        <v>3</v>
      </c>
    </row>
    <row r="51" spans="1:12" ht="13.5" customHeight="1">
      <c r="A51" s="94" t="s">
        <v>541</v>
      </c>
      <c r="B51" s="134"/>
      <c r="C51" s="139">
        <v>149</v>
      </c>
      <c r="D51" s="140">
        <v>144</v>
      </c>
      <c r="E51" s="55">
        <v>117</v>
      </c>
      <c r="F51" s="55">
        <v>3</v>
      </c>
      <c r="G51" s="55">
        <v>13</v>
      </c>
      <c r="H51" s="55">
        <v>11</v>
      </c>
      <c r="I51" s="141">
        <v>5</v>
      </c>
      <c r="J51" s="55">
        <v>4</v>
      </c>
      <c r="K51" s="55">
        <v>1</v>
      </c>
      <c r="L51" s="55" t="s">
        <v>367</v>
      </c>
    </row>
    <row r="52" spans="1:12" ht="13.5" customHeight="1">
      <c r="A52" s="143"/>
      <c r="B52" s="144"/>
      <c r="C52" s="145"/>
      <c r="D52" s="144"/>
      <c r="E52" s="145"/>
      <c r="F52" s="145"/>
      <c r="G52" s="145"/>
      <c r="H52" s="145"/>
      <c r="I52" s="144"/>
      <c r="J52" s="145"/>
      <c r="K52" s="145"/>
      <c r="L52" s="145"/>
    </row>
    <row r="53" ht="13.5" customHeight="1"/>
    <row r="54" ht="13.5" customHeight="1"/>
    <row r="55" spans="1:9" ht="13.5" customHeight="1">
      <c r="A55" s="85" t="s">
        <v>452</v>
      </c>
      <c r="B55" s="86"/>
      <c r="C55" s="86"/>
      <c r="F55" s="86"/>
      <c r="G55" s="86"/>
      <c r="H55" s="86"/>
      <c r="I55" s="86"/>
    </row>
    <row r="56" spans="1:9" ht="13.5" customHeight="1">
      <c r="A56" s="86"/>
      <c r="B56" s="86"/>
      <c r="C56" s="86"/>
      <c r="F56" s="86"/>
      <c r="G56" s="86"/>
      <c r="H56" s="86"/>
      <c r="I56" s="86"/>
    </row>
    <row r="57" spans="1:11" ht="13.5" customHeight="1">
      <c r="A57" s="250" t="s">
        <v>30</v>
      </c>
      <c r="B57" s="253" t="s">
        <v>276</v>
      </c>
      <c r="C57" s="254"/>
      <c r="D57" s="254"/>
      <c r="E57" s="254"/>
      <c r="F57" s="254"/>
      <c r="G57" s="254"/>
      <c r="H57" s="254"/>
      <c r="I57" s="146"/>
      <c r="J57" s="228" t="s">
        <v>272</v>
      </c>
      <c r="K57" s="229"/>
    </row>
    <row r="58" spans="1:11" ht="31.5" customHeight="1">
      <c r="A58" s="223"/>
      <c r="B58" s="148" t="s">
        <v>46</v>
      </c>
      <c r="C58" s="149" t="s">
        <v>294</v>
      </c>
      <c r="D58" s="255" t="s">
        <v>47</v>
      </c>
      <c r="E58" s="257"/>
      <c r="F58" s="19" t="s">
        <v>48</v>
      </c>
      <c r="G58" s="19" t="s">
        <v>49</v>
      </c>
      <c r="H58" s="19" t="s">
        <v>50</v>
      </c>
      <c r="I58" s="150" t="s">
        <v>51</v>
      </c>
      <c r="J58" s="230"/>
      <c r="K58" s="210"/>
    </row>
    <row r="59" spans="1:11" ht="12.75" customHeight="1">
      <c r="A59" s="64"/>
      <c r="B59" s="123"/>
      <c r="C59" s="151"/>
      <c r="D59" s="152"/>
      <c r="E59" s="153"/>
      <c r="F59" s="124"/>
      <c r="G59" s="124"/>
      <c r="H59" s="124"/>
      <c r="I59" s="124"/>
      <c r="J59" s="211"/>
      <c r="K59" s="211"/>
    </row>
    <row r="60" spans="1:11" ht="13.5" customHeight="1" hidden="1">
      <c r="A60" s="62" t="s">
        <v>45</v>
      </c>
      <c r="B60" s="154">
        <v>184</v>
      </c>
      <c r="C60" s="57">
        <v>1</v>
      </c>
      <c r="D60" s="155"/>
      <c r="E60" s="155"/>
      <c r="F60" s="57">
        <v>8</v>
      </c>
      <c r="G60" s="56" t="s">
        <v>52</v>
      </c>
      <c r="H60" s="57">
        <v>9</v>
      </c>
      <c r="I60" s="57">
        <v>2</v>
      </c>
      <c r="J60" s="212">
        <v>4</v>
      </c>
      <c r="K60" s="212"/>
    </row>
    <row r="61" spans="1:11" ht="13.5" customHeight="1" hidden="1">
      <c r="A61" s="124" t="s">
        <v>41</v>
      </c>
      <c r="B61" s="156">
        <v>1812</v>
      </c>
      <c r="C61" s="57">
        <v>2</v>
      </c>
      <c r="D61" s="155"/>
      <c r="E61" s="155"/>
      <c r="F61" s="157">
        <v>10</v>
      </c>
      <c r="G61" s="57">
        <v>2</v>
      </c>
      <c r="H61" s="57">
        <v>1</v>
      </c>
      <c r="I61" s="57">
        <v>7</v>
      </c>
      <c r="J61" s="213">
        <v>12</v>
      </c>
      <c r="K61" s="213"/>
    </row>
    <row r="62" spans="1:11" ht="13.5" customHeight="1" hidden="1">
      <c r="A62" s="58" t="s">
        <v>277</v>
      </c>
      <c r="B62" s="158">
        <v>713</v>
      </c>
      <c r="C62" s="57">
        <v>7</v>
      </c>
      <c r="D62" s="155">
        <v>14</v>
      </c>
      <c r="E62" s="159" t="s">
        <v>280</v>
      </c>
      <c r="F62" s="57">
        <v>5</v>
      </c>
      <c r="G62" s="56" t="s">
        <v>52</v>
      </c>
      <c r="H62" s="56" t="s">
        <v>53</v>
      </c>
      <c r="I62" s="57">
        <v>9</v>
      </c>
      <c r="K62" s="58" t="s">
        <v>280</v>
      </c>
    </row>
    <row r="63" spans="1:11" ht="13.5" customHeight="1" hidden="1">
      <c r="A63" s="58" t="s">
        <v>303</v>
      </c>
      <c r="B63" s="160">
        <v>54</v>
      </c>
      <c r="C63" s="57">
        <v>9</v>
      </c>
      <c r="D63" s="155">
        <v>14</v>
      </c>
      <c r="E63" s="159" t="s">
        <v>281</v>
      </c>
      <c r="F63" s="57">
        <v>3</v>
      </c>
      <c r="G63" s="56" t="s">
        <v>52</v>
      </c>
      <c r="H63" s="56" t="s">
        <v>53</v>
      </c>
      <c r="I63" s="57">
        <v>1</v>
      </c>
      <c r="K63" s="58" t="s">
        <v>281</v>
      </c>
    </row>
    <row r="64" spans="1:11" ht="13.5" customHeight="1" hidden="1">
      <c r="A64" s="58" t="s">
        <v>330</v>
      </c>
      <c r="B64" s="158">
        <v>510</v>
      </c>
      <c r="C64" s="57">
        <v>1</v>
      </c>
      <c r="D64" s="161">
        <v>6</v>
      </c>
      <c r="E64" s="77" t="s">
        <v>425</v>
      </c>
      <c r="F64" s="57">
        <v>2</v>
      </c>
      <c r="G64" s="57">
        <v>1</v>
      </c>
      <c r="H64" s="57">
        <v>1</v>
      </c>
      <c r="I64" s="57">
        <v>2</v>
      </c>
      <c r="K64" s="58" t="s">
        <v>425</v>
      </c>
    </row>
    <row r="65" spans="1:11" ht="0.75" customHeight="1" hidden="1">
      <c r="A65" s="58" t="s">
        <v>433</v>
      </c>
      <c r="B65" s="154">
        <v>119</v>
      </c>
      <c r="C65" s="57">
        <v>1</v>
      </c>
      <c r="D65" s="161">
        <v>12</v>
      </c>
      <c r="E65" s="77" t="s">
        <v>426</v>
      </c>
      <c r="F65" s="162">
        <v>21</v>
      </c>
      <c r="G65" s="57">
        <v>1</v>
      </c>
      <c r="H65" s="57">
        <v>4</v>
      </c>
      <c r="I65" s="57">
        <v>5</v>
      </c>
      <c r="K65" s="58" t="s">
        <v>427</v>
      </c>
    </row>
    <row r="66" spans="1:11" ht="13.5" customHeight="1" hidden="1">
      <c r="A66" s="58" t="s">
        <v>456</v>
      </c>
      <c r="B66" s="160">
        <v>68</v>
      </c>
      <c r="C66" s="57">
        <v>5</v>
      </c>
      <c r="D66" s="161">
        <v>11</v>
      </c>
      <c r="E66" s="77" t="s">
        <v>427</v>
      </c>
      <c r="F66" s="57">
        <v>1</v>
      </c>
      <c r="G66" s="57">
        <v>3</v>
      </c>
      <c r="H66" s="57">
        <v>2</v>
      </c>
      <c r="I66" s="57">
        <v>5</v>
      </c>
      <c r="K66" s="58" t="s">
        <v>427</v>
      </c>
    </row>
    <row r="67" spans="1:11" ht="13.5" customHeight="1" hidden="1">
      <c r="A67" s="58" t="s">
        <v>470</v>
      </c>
      <c r="B67" s="154">
        <v>154</v>
      </c>
      <c r="C67" s="57">
        <v>5</v>
      </c>
      <c r="D67" s="161">
        <v>20</v>
      </c>
      <c r="E67" s="77" t="s">
        <v>329</v>
      </c>
      <c r="F67" s="56" t="s">
        <v>53</v>
      </c>
      <c r="G67" s="56" t="s">
        <v>52</v>
      </c>
      <c r="H67" s="57">
        <v>1</v>
      </c>
      <c r="I67" s="157">
        <v>11</v>
      </c>
      <c r="K67" s="58" t="s">
        <v>329</v>
      </c>
    </row>
    <row r="68" spans="1:11" ht="13.5" customHeight="1" hidden="1">
      <c r="A68" s="58" t="s">
        <v>509</v>
      </c>
      <c r="B68" s="160">
        <v>68</v>
      </c>
      <c r="C68" s="157">
        <v>11</v>
      </c>
      <c r="D68" s="161">
        <v>17</v>
      </c>
      <c r="E68" s="77" t="s">
        <v>427</v>
      </c>
      <c r="F68" s="56" t="s">
        <v>53</v>
      </c>
      <c r="G68" s="57">
        <v>2</v>
      </c>
      <c r="H68" s="57">
        <v>4</v>
      </c>
      <c r="I68" s="157">
        <v>11</v>
      </c>
      <c r="K68" s="58" t="s">
        <v>427</v>
      </c>
    </row>
    <row r="69" spans="1:11" ht="13.5" customHeight="1">
      <c r="A69" s="163" t="s">
        <v>544</v>
      </c>
      <c r="B69" s="154">
        <v>123</v>
      </c>
      <c r="C69" s="157">
        <v>11</v>
      </c>
      <c r="D69" s="161">
        <v>23</v>
      </c>
      <c r="E69" s="77" t="s">
        <v>428</v>
      </c>
      <c r="F69" s="56" t="s">
        <v>53</v>
      </c>
      <c r="G69" s="57">
        <v>6</v>
      </c>
      <c r="H69" s="57">
        <v>1</v>
      </c>
      <c r="I69" s="157">
        <v>16</v>
      </c>
      <c r="K69" s="58" t="s">
        <v>428</v>
      </c>
    </row>
    <row r="70" spans="1:11" ht="13.5" customHeight="1">
      <c r="A70" s="58" t="s">
        <v>278</v>
      </c>
      <c r="B70" s="160">
        <v>57</v>
      </c>
      <c r="C70" s="157">
        <v>16</v>
      </c>
      <c r="D70" s="161">
        <v>21</v>
      </c>
      <c r="E70" s="77" t="s">
        <v>429</v>
      </c>
      <c r="F70" s="57">
        <v>2</v>
      </c>
      <c r="G70" s="57">
        <v>3</v>
      </c>
      <c r="H70" s="57">
        <v>5</v>
      </c>
      <c r="I70" s="157">
        <v>11</v>
      </c>
      <c r="K70" s="58" t="s">
        <v>429</v>
      </c>
    </row>
    <row r="71" spans="1:11" ht="13.5" customHeight="1">
      <c r="A71" s="58" t="s">
        <v>279</v>
      </c>
      <c r="B71" s="164">
        <v>64</v>
      </c>
      <c r="C71" s="157">
        <v>12</v>
      </c>
      <c r="D71" s="161">
        <v>18</v>
      </c>
      <c r="E71" s="77" t="s">
        <v>430</v>
      </c>
      <c r="F71" s="56" t="s">
        <v>53</v>
      </c>
      <c r="G71" s="57">
        <v>3</v>
      </c>
      <c r="H71" s="57">
        <v>4</v>
      </c>
      <c r="I71" s="56" t="s">
        <v>53</v>
      </c>
      <c r="J71" s="165"/>
      <c r="K71" s="58" t="s">
        <v>430</v>
      </c>
    </row>
    <row r="72" spans="1:11" ht="13.5" customHeight="1">
      <c r="A72" s="58" t="s">
        <v>304</v>
      </c>
      <c r="B72" s="164">
        <v>64</v>
      </c>
      <c r="C72" s="56" t="s">
        <v>431</v>
      </c>
      <c r="D72" s="161">
        <v>6</v>
      </c>
      <c r="E72" s="77" t="s">
        <v>329</v>
      </c>
      <c r="F72" s="56" t="s">
        <v>53</v>
      </c>
      <c r="G72" s="57">
        <v>2</v>
      </c>
      <c r="H72" s="57">
        <v>2</v>
      </c>
      <c r="I72" s="57">
        <v>2</v>
      </c>
      <c r="J72" s="165"/>
      <c r="K72" s="58" t="s">
        <v>329</v>
      </c>
    </row>
    <row r="73" spans="1:11" ht="13.5" customHeight="1">
      <c r="A73" s="94" t="s">
        <v>331</v>
      </c>
      <c r="B73" s="56" t="s">
        <v>368</v>
      </c>
      <c r="C73" s="56" t="s">
        <v>368</v>
      </c>
      <c r="D73" s="161">
        <v>4</v>
      </c>
      <c r="E73" s="77" t="s">
        <v>369</v>
      </c>
      <c r="F73" s="56" t="s">
        <v>368</v>
      </c>
      <c r="G73" s="56" t="s">
        <v>52</v>
      </c>
      <c r="H73" s="56" t="s">
        <v>52</v>
      </c>
      <c r="I73" s="57">
        <v>2</v>
      </c>
      <c r="J73" s="165"/>
      <c r="K73" s="58" t="s">
        <v>369</v>
      </c>
    </row>
    <row r="74" spans="1:11" ht="13.5" customHeight="1">
      <c r="A74" s="58" t="s">
        <v>434</v>
      </c>
      <c r="B74" s="164">
        <v>25</v>
      </c>
      <c r="C74" s="56" t="s">
        <v>368</v>
      </c>
      <c r="D74" s="166">
        <v>4</v>
      </c>
      <c r="E74" s="77" t="s">
        <v>430</v>
      </c>
      <c r="F74" s="56" t="s">
        <v>53</v>
      </c>
      <c r="G74" s="57">
        <v>2</v>
      </c>
      <c r="H74" s="56" t="s">
        <v>52</v>
      </c>
      <c r="I74" s="57">
        <v>2</v>
      </c>
      <c r="J74" s="165"/>
      <c r="K74" s="58" t="s">
        <v>329</v>
      </c>
    </row>
    <row r="75" spans="1:11" ht="13.5" customHeight="1">
      <c r="A75" s="58" t="s">
        <v>457</v>
      </c>
      <c r="B75" s="164">
        <v>37</v>
      </c>
      <c r="C75" s="56" t="s">
        <v>368</v>
      </c>
      <c r="D75" s="166">
        <v>5</v>
      </c>
      <c r="E75" s="77" t="s">
        <v>429</v>
      </c>
      <c r="F75" s="56" t="s">
        <v>368</v>
      </c>
      <c r="G75" s="56" t="s">
        <v>368</v>
      </c>
      <c r="H75" s="56" t="s">
        <v>52</v>
      </c>
      <c r="I75" s="57">
        <v>1</v>
      </c>
      <c r="J75" s="165"/>
      <c r="K75" s="58" t="s">
        <v>427</v>
      </c>
    </row>
    <row r="76" spans="1:11" ht="13.5" customHeight="1">
      <c r="A76" s="58" t="s">
        <v>471</v>
      </c>
      <c r="B76" s="82" t="s">
        <v>472</v>
      </c>
      <c r="C76" s="56" t="s">
        <v>473</v>
      </c>
      <c r="D76" s="166">
        <v>2</v>
      </c>
      <c r="E76" s="77" t="s">
        <v>474</v>
      </c>
      <c r="F76" s="56" t="s">
        <v>431</v>
      </c>
      <c r="G76" s="56" t="s">
        <v>431</v>
      </c>
      <c r="H76" s="56" t="s">
        <v>52</v>
      </c>
      <c r="I76" s="57">
        <v>2</v>
      </c>
      <c r="J76" s="165"/>
      <c r="K76" s="58" t="s">
        <v>474</v>
      </c>
    </row>
    <row r="77" spans="1:11" ht="13.5" customHeight="1">
      <c r="A77" s="58" t="s">
        <v>510</v>
      </c>
      <c r="B77" s="82" t="s">
        <v>511</v>
      </c>
      <c r="C77" s="56" t="s">
        <v>368</v>
      </c>
      <c r="D77" s="166">
        <v>2</v>
      </c>
      <c r="E77" s="77" t="s">
        <v>429</v>
      </c>
      <c r="F77" s="56" t="s">
        <v>431</v>
      </c>
      <c r="G77" s="57">
        <v>1</v>
      </c>
      <c r="H77" s="57">
        <v>1</v>
      </c>
      <c r="I77" s="56" t="s">
        <v>53</v>
      </c>
      <c r="J77" s="165"/>
      <c r="K77" s="58" t="s">
        <v>429</v>
      </c>
    </row>
    <row r="78" spans="1:11" ht="13.5" customHeight="1">
      <c r="A78" s="58" t="s">
        <v>541</v>
      </c>
      <c r="B78" s="82" t="s">
        <v>542</v>
      </c>
      <c r="C78" s="56" t="s">
        <v>431</v>
      </c>
      <c r="D78" s="166">
        <v>1</v>
      </c>
      <c r="E78" s="77" t="s">
        <v>426</v>
      </c>
      <c r="F78" s="56" t="s">
        <v>431</v>
      </c>
      <c r="G78" s="56" t="s">
        <v>431</v>
      </c>
      <c r="H78" s="56" t="s">
        <v>52</v>
      </c>
      <c r="I78" s="57">
        <v>1</v>
      </c>
      <c r="J78" s="165"/>
      <c r="K78" s="58" t="s">
        <v>543</v>
      </c>
    </row>
    <row r="79" spans="1:11" ht="13.5" customHeight="1">
      <c r="A79" s="99"/>
      <c r="B79" s="133"/>
      <c r="C79" s="99"/>
      <c r="D79" s="99"/>
      <c r="E79" s="99"/>
      <c r="F79" s="99"/>
      <c r="G79" s="99"/>
      <c r="H79" s="99"/>
      <c r="I79" s="99"/>
      <c r="J79" s="144"/>
      <c r="K79" s="144"/>
    </row>
    <row r="80" spans="1:9" ht="13.5" customHeight="1">
      <c r="A80" s="59" t="s">
        <v>54</v>
      </c>
      <c r="B80" s="86"/>
      <c r="C80" s="86"/>
      <c r="F80" s="86"/>
      <c r="G80" s="86"/>
      <c r="H80" s="86"/>
      <c r="I80" s="86"/>
    </row>
  </sheetData>
  <sheetProtection sheet="1" objects="1" scenarios="1"/>
  <mergeCells count="15">
    <mergeCell ref="J57:K58"/>
    <mergeCell ref="J59:K59"/>
    <mergeCell ref="J60:K60"/>
    <mergeCell ref="J61:K61"/>
    <mergeCell ref="D58:E58"/>
    <mergeCell ref="A57:A58"/>
    <mergeCell ref="B57:H57"/>
    <mergeCell ref="B30:C31"/>
    <mergeCell ref="A30:A31"/>
    <mergeCell ref="D30:H30"/>
    <mergeCell ref="I30:L30"/>
    <mergeCell ref="A3:A5"/>
    <mergeCell ref="B3:D3"/>
    <mergeCell ref="E3:G3"/>
    <mergeCell ref="H3:J3"/>
  </mergeCells>
  <printOptions/>
  <pageMargins left="0.5905511811023623" right="0.5905511811023623" top="0.7874015748031497" bottom="0.5905511811023623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8"/>
  <sheetViews>
    <sheetView zoomScaleSheetLayoutView="100" workbookViewId="0" topLeftCell="A1">
      <selection activeCell="AM22" sqref="AM22"/>
    </sheetView>
  </sheetViews>
  <sheetFormatPr defaultColWidth="9.875" defaultRowHeight="12.75"/>
  <cols>
    <col min="1" max="1" width="4.375" style="168" customWidth="1"/>
    <col min="2" max="2" width="32.25390625" style="168" customWidth="1"/>
    <col min="3" max="5" width="12.75390625" style="168" hidden="1" customWidth="1"/>
    <col min="6" max="6" width="0.12890625" style="168" hidden="1" customWidth="1"/>
    <col min="7" max="8" width="12.75390625" style="168" hidden="1" customWidth="1"/>
    <col min="9" max="26" width="12.75390625" style="169" hidden="1" customWidth="1"/>
    <col min="27" max="32" width="12.75390625" style="169" customWidth="1"/>
    <col min="33" max="254" width="9.875" style="169" customWidth="1"/>
    <col min="255" max="16384" width="9.875" style="169" customWidth="1"/>
  </cols>
  <sheetData>
    <row r="1" ht="13.5" customHeight="1">
      <c r="A1" s="167" t="s">
        <v>453</v>
      </c>
    </row>
    <row r="2" spans="1:9" ht="13.5" customHeight="1">
      <c r="A2" s="170"/>
      <c r="B2" s="170"/>
      <c r="C2" s="170"/>
      <c r="D2" s="170"/>
      <c r="E2" s="170"/>
      <c r="F2" s="170"/>
      <c r="G2" s="170"/>
      <c r="H2" s="170"/>
      <c r="I2" s="171"/>
    </row>
    <row r="3" spans="1:32" ht="15.75" customHeight="1">
      <c r="A3" s="218" t="s">
        <v>55</v>
      </c>
      <c r="B3" s="220" t="s">
        <v>699</v>
      </c>
      <c r="C3" s="214" t="s">
        <v>283</v>
      </c>
      <c r="D3" s="215"/>
      <c r="E3" s="217"/>
      <c r="F3" s="214" t="s">
        <v>282</v>
      </c>
      <c r="G3" s="215"/>
      <c r="H3" s="215"/>
      <c r="I3" s="214" t="s">
        <v>305</v>
      </c>
      <c r="J3" s="215"/>
      <c r="K3" s="215"/>
      <c r="L3" s="214" t="s">
        <v>332</v>
      </c>
      <c r="M3" s="215"/>
      <c r="N3" s="215"/>
      <c r="O3" s="214" t="s">
        <v>441</v>
      </c>
      <c r="P3" s="215"/>
      <c r="Q3" s="215"/>
      <c r="R3" s="214" t="s">
        <v>458</v>
      </c>
      <c r="S3" s="215"/>
      <c r="T3" s="215"/>
      <c r="U3" s="214" t="s">
        <v>475</v>
      </c>
      <c r="V3" s="215"/>
      <c r="W3" s="215"/>
      <c r="X3" s="214" t="s">
        <v>500</v>
      </c>
      <c r="Y3" s="215"/>
      <c r="Z3" s="215"/>
      <c r="AA3" s="214" t="s">
        <v>667</v>
      </c>
      <c r="AB3" s="215"/>
      <c r="AC3" s="215"/>
      <c r="AD3" s="214" t="s">
        <v>729</v>
      </c>
      <c r="AE3" s="215"/>
      <c r="AF3" s="215"/>
    </row>
    <row r="4" spans="1:32" ht="15.75" customHeight="1">
      <c r="A4" s="219"/>
      <c r="B4" s="221"/>
      <c r="C4" s="172" t="s">
        <v>56</v>
      </c>
      <c r="D4" s="172" t="s">
        <v>57</v>
      </c>
      <c r="E4" s="172" t="s">
        <v>47</v>
      </c>
      <c r="F4" s="172" t="s">
        <v>56</v>
      </c>
      <c r="G4" s="172" t="s">
        <v>57</v>
      </c>
      <c r="H4" s="127" t="s">
        <v>47</v>
      </c>
      <c r="I4" s="172" t="s">
        <v>56</v>
      </c>
      <c r="J4" s="172" t="s">
        <v>57</v>
      </c>
      <c r="K4" s="127" t="s">
        <v>47</v>
      </c>
      <c r="L4" s="172" t="s">
        <v>56</v>
      </c>
      <c r="M4" s="172" t="s">
        <v>57</v>
      </c>
      <c r="N4" s="127" t="s">
        <v>47</v>
      </c>
      <c r="O4" s="172" t="s">
        <v>56</v>
      </c>
      <c r="P4" s="172" t="s">
        <v>57</v>
      </c>
      <c r="Q4" s="127" t="s">
        <v>47</v>
      </c>
      <c r="R4" s="172" t="s">
        <v>56</v>
      </c>
      <c r="S4" s="172" t="s">
        <v>57</v>
      </c>
      <c r="T4" s="127" t="s">
        <v>47</v>
      </c>
      <c r="U4" s="172" t="s">
        <v>56</v>
      </c>
      <c r="V4" s="172" t="s">
        <v>57</v>
      </c>
      <c r="W4" s="127" t="s">
        <v>47</v>
      </c>
      <c r="X4" s="172" t="s">
        <v>56</v>
      </c>
      <c r="Y4" s="172" t="s">
        <v>57</v>
      </c>
      <c r="Z4" s="127" t="s">
        <v>47</v>
      </c>
      <c r="AA4" s="172" t="s">
        <v>56</v>
      </c>
      <c r="AB4" s="172" t="s">
        <v>57</v>
      </c>
      <c r="AC4" s="127" t="s">
        <v>47</v>
      </c>
      <c r="AD4" s="172" t="s">
        <v>56</v>
      </c>
      <c r="AE4" s="172" t="s">
        <v>57</v>
      </c>
      <c r="AF4" s="127" t="s">
        <v>47</v>
      </c>
    </row>
    <row r="5" spans="1:11" ht="18" customHeight="1">
      <c r="A5" s="173"/>
      <c r="B5" s="174"/>
      <c r="C5" s="128"/>
      <c r="D5" s="175"/>
      <c r="E5" s="175"/>
      <c r="F5" s="130"/>
      <c r="G5" s="130"/>
      <c r="H5" s="175"/>
      <c r="I5" s="130"/>
      <c r="J5" s="130"/>
      <c r="K5" s="175"/>
    </row>
    <row r="6" spans="1:32" s="181" customFormat="1" ht="18" customHeight="1">
      <c r="A6" s="176"/>
      <c r="B6" s="177" t="s">
        <v>58</v>
      </c>
      <c r="C6" s="178">
        <v>18344</v>
      </c>
      <c r="D6" s="179">
        <v>21122</v>
      </c>
      <c r="E6" s="179">
        <f>C6+D6</f>
        <v>39466</v>
      </c>
      <c r="F6" s="179">
        <v>18211</v>
      </c>
      <c r="G6" s="179">
        <v>20961</v>
      </c>
      <c r="H6" s="179">
        <f aca="true" t="shared" si="0" ref="H6:H47">F6+G6</f>
        <v>39172</v>
      </c>
      <c r="I6" s="179">
        <v>18059</v>
      </c>
      <c r="J6" s="179">
        <v>20751</v>
      </c>
      <c r="K6" s="179">
        <f>I6+J6</f>
        <v>38810</v>
      </c>
      <c r="L6" s="180">
        <f aca="true" t="shared" si="1" ref="L6:Q6">SUM(L8:L47)</f>
        <v>17927</v>
      </c>
      <c r="M6" s="180">
        <f t="shared" si="1"/>
        <v>20562</v>
      </c>
      <c r="N6" s="180">
        <f t="shared" si="1"/>
        <v>38489</v>
      </c>
      <c r="O6" s="180">
        <f t="shared" si="1"/>
        <v>17689</v>
      </c>
      <c r="P6" s="180">
        <f t="shared" si="1"/>
        <v>20347</v>
      </c>
      <c r="Q6" s="180">
        <f t="shared" si="1"/>
        <v>38036</v>
      </c>
      <c r="R6" s="180">
        <f aca="true" t="shared" si="2" ref="R6:W6">SUM(R8:R47)</f>
        <v>15438</v>
      </c>
      <c r="S6" s="180">
        <f t="shared" si="2"/>
        <v>17799</v>
      </c>
      <c r="T6" s="180">
        <f t="shared" si="2"/>
        <v>33237</v>
      </c>
      <c r="U6" s="180">
        <f t="shared" si="2"/>
        <v>17267</v>
      </c>
      <c r="V6" s="180">
        <f t="shared" si="2"/>
        <v>19941</v>
      </c>
      <c r="W6" s="180">
        <f t="shared" si="2"/>
        <v>37208</v>
      </c>
      <c r="X6" s="180">
        <f aca="true" t="shared" si="3" ref="X6:AC6">SUM(X8:X47)</f>
        <v>17029</v>
      </c>
      <c r="Y6" s="180">
        <f t="shared" si="3"/>
        <v>19695</v>
      </c>
      <c r="Z6" s="180">
        <f t="shared" si="3"/>
        <v>36724</v>
      </c>
      <c r="AA6" s="180">
        <f t="shared" si="3"/>
        <v>16744</v>
      </c>
      <c r="AB6" s="180">
        <f t="shared" si="3"/>
        <v>19418</v>
      </c>
      <c r="AC6" s="180">
        <f t="shared" si="3"/>
        <v>36162</v>
      </c>
      <c r="AD6" s="180">
        <f>SUM(AD8:AD47)</f>
        <v>16435</v>
      </c>
      <c r="AE6" s="180">
        <f>SUM(AE8:AE47)</f>
        <v>19151</v>
      </c>
      <c r="AF6" s="180">
        <f>SUM(AF8:AF47)</f>
        <v>35586</v>
      </c>
    </row>
    <row r="7" spans="1:32" ht="18" customHeight="1">
      <c r="A7" s="173"/>
      <c r="B7" s="182"/>
      <c r="C7" s="183"/>
      <c r="D7" s="184"/>
      <c r="E7" s="184"/>
      <c r="F7" s="184"/>
      <c r="G7" s="184"/>
      <c r="H7" s="184"/>
      <c r="I7" s="184"/>
      <c r="J7" s="184"/>
      <c r="K7" s="184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</row>
    <row r="8" spans="1:32" ht="18" customHeight="1">
      <c r="A8" s="185">
        <v>1</v>
      </c>
      <c r="B8" s="186" t="s">
        <v>698</v>
      </c>
      <c r="C8" s="187">
        <v>816</v>
      </c>
      <c r="D8" s="184">
        <v>1036</v>
      </c>
      <c r="E8" s="184">
        <f aca="true" t="shared" si="4" ref="E8:E47">C8+D8</f>
        <v>1852</v>
      </c>
      <c r="F8" s="188">
        <v>809</v>
      </c>
      <c r="G8" s="184">
        <v>1016</v>
      </c>
      <c r="H8" s="184">
        <f t="shared" si="0"/>
        <v>1825</v>
      </c>
      <c r="I8" s="188">
        <v>791</v>
      </c>
      <c r="J8" s="184">
        <v>990</v>
      </c>
      <c r="K8" s="184">
        <f>I8+J8</f>
        <v>1781</v>
      </c>
      <c r="L8" s="189">
        <v>792</v>
      </c>
      <c r="M8" s="189">
        <v>968</v>
      </c>
      <c r="N8" s="189">
        <f>L8+M8</f>
        <v>1760</v>
      </c>
      <c r="O8" s="189">
        <v>769</v>
      </c>
      <c r="P8" s="189">
        <v>936</v>
      </c>
      <c r="Q8" s="189">
        <f>O8+P8</f>
        <v>1705</v>
      </c>
      <c r="R8" s="189">
        <v>735</v>
      </c>
      <c r="S8" s="189">
        <v>913</v>
      </c>
      <c r="T8" s="189">
        <f>SUM(R8:S8)</f>
        <v>1648</v>
      </c>
      <c r="U8" s="189">
        <v>707</v>
      </c>
      <c r="V8" s="189">
        <v>893</v>
      </c>
      <c r="W8" s="189">
        <f aca="true" t="shared" si="5" ref="W8:W18">SUM(U8:V8)</f>
        <v>1600</v>
      </c>
      <c r="X8" s="189">
        <v>682</v>
      </c>
      <c r="Y8" s="189">
        <v>879</v>
      </c>
      <c r="Z8" s="189">
        <f>SUM(X8:Y8)</f>
        <v>1561</v>
      </c>
      <c r="AA8" s="190">
        <v>649</v>
      </c>
      <c r="AB8" s="190">
        <v>868</v>
      </c>
      <c r="AC8" s="190">
        <v>1517</v>
      </c>
      <c r="AD8" s="190">
        <v>629</v>
      </c>
      <c r="AE8" s="190">
        <v>845</v>
      </c>
      <c r="AF8" s="190">
        <v>1474</v>
      </c>
    </row>
    <row r="9" spans="1:32" ht="18" customHeight="1">
      <c r="A9" s="185">
        <v>2</v>
      </c>
      <c r="B9" s="186" t="s">
        <v>668</v>
      </c>
      <c r="C9" s="187">
        <v>668</v>
      </c>
      <c r="D9" s="188">
        <v>895</v>
      </c>
      <c r="E9" s="184">
        <f t="shared" si="4"/>
        <v>1563</v>
      </c>
      <c r="F9" s="188">
        <v>656</v>
      </c>
      <c r="G9" s="188">
        <v>867</v>
      </c>
      <c r="H9" s="184">
        <f t="shared" si="0"/>
        <v>1523</v>
      </c>
      <c r="I9" s="188">
        <v>641</v>
      </c>
      <c r="J9" s="188">
        <v>846</v>
      </c>
      <c r="K9" s="184">
        <f>I9+J9</f>
        <v>1487</v>
      </c>
      <c r="L9" s="189">
        <v>636</v>
      </c>
      <c r="M9" s="189">
        <v>837</v>
      </c>
      <c r="N9" s="189">
        <f aca="true" t="shared" si="6" ref="N9:N47">L9+M9</f>
        <v>1473</v>
      </c>
      <c r="O9" s="189">
        <v>621</v>
      </c>
      <c r="P9" s="189">
        <v>811</v>
      </c>
      <c r="Q9" s="189">
        <f aca="true" t="shared" si="7" ref="Q9:Q47">O9+P9</f>
        <v>1432</v>
      </c>
      <c r="R9" s="189">
        <v>621</v>
      </c>
      <c r="S9" s="189">
        <v>797</v>
      </c>
      <c r="T9" s="189">
        <f aca="true" t="shared" si="8" ref="T9:T47">SUM(R9:S9)</f>
        <v>1418</v>
      </c>
      <c r="U9" s="189">
        <v>610</v>
      </c>
      <c r="V9" s="189">
        <v>787</v>
      </c>
      <c r="W9" s="189">
        <f t="shared" si="5"/>
        <v>1397</v>
      </c>
      <c r="X9" s="189">
        <v>590</v>
      </c>
      <c r="Y9" s="189">
        <v>761</v>
      </c>
      <c r="Z9" s="189">
        <f>SUM(X9:Y9)</f>
        <v>1351</v>
      </c>
      <c r="AA9" s="191">
        <v>574</v>
      </c>
      <c r="AB9" s="191">
        <v>739</v>
      </c>
      <c r="AC9" s="191">
        <v>1313</v>
      </c>
      <c r="AD9" s="191">
        <v>552</v>
      </c>
      <c r="AE9" s="191">
        <v>731</v>
      </c>
      <c r="AF9" s="191">
        <v>1283</v>
      </c>
    </row>
    <row r="10" spans="1:32" ht="18" customHeight="1">
      <c r="A10" s="185">
        <v>3</v>
      </c>
      <c r="B10" s="186" t="s">
        <v>669</v>
      </c>
      <c r="C10" s="187">
        <v>772</v>
      </c>
      <c r="D10" s="188">
        <v>938</v>
      </c>
      <c r="E10" s="184">
        <f t="shared" si="4"/>
        <v>1710</v>
      </c>
      <c r="F10" s="188">
        <v>764</v>
      </c>
      <c r="G10" s="188">
        <v>933</v>
      </c>
      <c r="H10" s="184">
        <f t="shared" si="0"/>
        <v>1697</v>
      </c>
      <c r="I10" s="188">
        <v>761</v>
      </c>
      <c r="J10" s="188">
        <v>926</v>
      </c>
      <c r="K10" s="184">
        <f>I10+J10</f>
        <v>1687</v>
      </c>
      <c r="L10" s="189">
        <v>746</v>
      </c>
      <c r="M10" s="189">
        <v>921</v>
      </c>
      <c r="N10" s="189">
        <f t="shared" si="6"/>
        <v>1667</v>
      </c>
      <c r="O10" s="189">
        <v>728</v>
      </c>
      <c r="P10" s="189">
        <v>907</v>
      </c>
      <c r="Q10" s="189">
        <f t="shared" si="7"/>
        <v>1635</v>
      </c>
      <c r="R10" s="189">
        <v>704</v>
      </c>
      <c r="S10" s="189">
        <v>894</v>
      </c>
      <c r="T10" s="189">
        <f t="shared" si="8"/>
        <v>1598</v>
      </c>
      <c r="U10" s="189">
        <v>707</v>
      </c>
      <c r="V10" s="189">
        <v>873</v>
      </c>
      <c r="W10" s="189">
        <f t="shared" si="5"/>
        <v>1580</v>
      </c>
      <c r="X10" s="189">
        <v>699</v>
      </c>
      <c r="Y10" s="189">
        <v>872</v>
      </c>
      <c r="Z10" s="189">
        <f>SUM(X10:Y10)</f>
        <v>1571</v>
      </c>
      <c r="AA10" s="191">
        <v>683</v>
      </c>
      <c r="AB10" s="191">
        <v>848</v>
      </c>
      <c r="AC10" s="191">
        <v>1531</v>
      </c>
      <c r="AD10" s="191">
        <v>669</v>
      </c>
      <c r="AE10" s="191">
        <v>813</v>
      </c>
      <c r="AF10" s="191">
        <v>1482</v>
      </c>
    </row>
    <row r="11" spans="1:32" ht="18" customHeight="1">
      <c r="A11" s="185">
        <v>4</v>
      </c>
      <c r="B11" s="186" t="s">
        <v>670</v>
      </c>
      <c r="C11" s="187">
        <v>134</v>
      </c>
      <c r="D11" s="188">
        <v>144</v>
      </c>
      <c r="E11" s="184">
        <f t="shared" si="4"/>
        <v>278</v>
      </c>
      <c r="F11" s="188">
        <v>125</v>
      </c>
      <c r="G11" s="188">
        <v>139</v>
      </c>
      <c r="H11" s="184">
        <f t="shared" si="0"/>
        <v>264</v>
      </c>
      <c r="I11" s="188">
        <v>120</v>
      </c>
      <c r="J11" s="188">
        <v>130</v>
      </c>
      <c r="K11" s="184">
        <f>I11+J11</f>
        <v>250</v>
      </c>
      <c r="L11" s="189">
        <v>113</v>
      </c>
      <c r="M11" s="189">
        <v>128</v>
      </c>
      <c r="N11" s="189">
        <f t="shared" si="6"/>
        <v>241</v>
      </c>
      <c r="O11" s="189">
        <v>113</v>
      </c>
      <c r="P11" s="189">
        <v>125</v>
      </c>
      <c r="Q11" s="189">
        <f t="shared" si="7"/>
        <v>238</v>
      </c>
      <c r="R11" s="189">
        <v>108</v>
      </c>
      <c r="S11" s="189">
        <v>121</v>
      </c>
      <c r="T11" s="189">
        <f t="shared" si="8"/>
        <v>229</v>
      </c>
      <c r="U11" s="189">
        <v>98</v>
      </c>
      <c r="V11" s="189">
        <v>113</v>
      </c>
      <c r="W11" s="189">
        <f t="shared" si="5"/>
        <v>211</v>
      </c>
      <c r="X11" s="189">
        <v>94</v>
      </c>
      <c r="Y11" s="189">
        <v>108</v>
      </c>
      <c r="Z11" s="189">
        <f aca="true" t="shared" si="9" ref="Z11:Z47">SUM(X11:Y11)</f>
        <v>202</v>
      </c>
      <c r="AA11" s="191">
        <v>98</v>
      </c>
      <c r="AB11" s="191">
        <v>110</v>
      </c>
      <c r="AC11" s="191">
        <v>208</v>
      </c>
      <c r="AD11" s="191">
        <v>95</v>
      </c>
      <c r="AE11" s="191">
        <v>106</v>
      </c>
      <c r="AF11" s="191">
        <v>201</v>
      </c>
    </row>
    <row r="12" spans="1:32" ht="18" customHeight="1">
      <c r="A12" s="185">
        <v>5</v>
      </c>
      <c r="B12" s="186" t="s">
        <v>502</v>
      </c>
      <c r="C12" s="187">
        <v>421</v>
      </c>
      <c r="D12" s="188">
        <v>525</v>
      </c>
      <c r="E12" s="184">
        <f t="shared" si="4"/>
        <v>946</v>
      </c>
      <c r="F12" s="188">
        <v>422</v>
      </c>
      <c r="G12" s="188">
        <v>524</v>
      </c>
      <c r="H12" s="184">
        <f t="shared" si="0"/>
        <v>946</v>
      </c>
      <c r="I12" s="188">
        <v>411</v>
      </c>
      <c r="J12" s="188">
        <v>519</v>
      </c>
      <c r="K12" s="184">
        <f aca="true" t="shared" si="10" ref="K12:K31">I12+J12</f>
        <v>930</v>
      </c>
      <c r="L12" s="189">
        <v>413</v>
      </c>
      <c r="M12" s="189">
        <v>534</v>
      </c>
      <c r="N12" s="189">
        <f t="shared" si="6"/>
        <v>947</v>
      </c>
      <c r="O12" s="189">
        <v>411</v>
      </c>
      <c r="P12" s="189">
        <v>534</v>
      </c>
      <c r="Q12" s="189">
        <f t="shared" si="7"/>
        <v>945</v>
      </c>
      <c r="R12" s="189">
        <v>394</v>
      </c>
      <c r="S12" s="189">
        <v>523</v>
      </c>
      <c r="T12" s="189">
        <f>SUM(R12:S12)</f>
        <v>917</v>
      </c>
      <c r="U12" s="189">
        <v>382</v>
      </c>
      <c r="V12" s="189">
        <v>498</v>
      </c>
      <c r="W12" s="189">
        <f t="shared" si="5"/>
        <v>880</v>
      </c>
      <c r="X12" s="189">
        <v>380</v>
      </c>
      <c r="Y12" s="189">
        <v>492</v>
      </c>
      <c r="Z12" s="189">
        <f t="shared" si="9"/>
        <v>872</v>
      </c>
      <c r="AA12" s="191">
        <v>377</v>
      </c>
      <c r="AB12" s="191">
        <v>475</v>
      </c>
      <c r="AC12" s="191">
        <v>852</v>
      </c>
      <c r="AD12" s="191">
        <v>382</v>
      </c>
      <c r="AE12" s="191">
        <v>472</v>
      </c>
      <c r="AF12" s="191">
        <v>854</v>
      </c>
    </row>
    <row r="13" spans="1:32" ht="18" customHeight="1">
      <c r="A13" s="185">
        <v>6</v>
      </c>
      <c r="B13" s="186" t="s">
        <v>671</v>
      </c>
      <c r="C13" s="187">
        <v>815</v>
      </c>
      <c r="D13" s="188">
        <v>950</v>
      </c>
      <c r="E13" s="184">
        <f t="shared" si="4"/>
        <v>1765</v>
      </c>
      <c r="F13" s="188">
        <v>785</v>
      </c>
      <c r="G13" s="188">
        <v>924</v>
      </c>
      <c r="H13" s="184">
        <f t="shared" si="0"/>
        <v>1709</v>
      </c>
      <c r="I13" s="188">
        <v>769</v>
      </c>
      <c r="J13" s="188">
        <v>913</v>
      </c>
      <c r="K13" s="184">
        <f t="shared" si="10"/>
        <v>1682</v>
      </c>
      <c r="L13" s="189">
        <v>743</v>
      </c>
      <c r="M13" s="189">
        <v>893</v>
      </c>
      <c r="N13" s="189">
        <f t="shared" si="6"/>
        <v>1636</v>
      </c>
      <c r="O13" s="189">
        <v>723</v>
      </c>
      <c r="P13" s="189">
        <v>876</v>
      </c>
      <c r="Q13" s="189">
        <f t="shared" si="7"/>
        <v>1599</v>
      </c>
      <c r="R13" s="189">
        <v>719</v>
      </c>
      <c r="S13" s="189">
        <v>862</v>
      </c>
      <c r="T13" s="189">
        <f t="shared" si="8"/>
        <v>1581</v>
      </c>
      <c r="U13" s="189">
        <v>715</v>
      </c>
      <c r="V13" s="189">
        <v>841</v>
      </c>
      <c r="W13" s="189">
        <f t="shared" si="5"/>
        <v>1556</v>
      </c>
      <c r="X13" s="189">
        <v>696</v>
      </c>
      <c r="Y13" s="189">
        <v>812</v>
      </c>
      <c r="Z13" s="189">
        <f t="shared" si="9"/>
        <v>1508</v>
      </c>
      <c r="AA13" s="191">
        <v>652</v>
      </c>
      <c r="AB13" s="191">
        <v>795</v>
      </c>
      <c r="AC13" s="191">
        <v>1447</v>
      </c>
      <c r="AD13" s="191">
        <v>645</v>
      </c>
      <c r="AE13" s="191">
        <v>781</v>
      </c>
      <c r="AF13" s="191">
        <v>1426</v>
      </c>
    </row>
    <row r="14" spans="1:32" ht="18" customHeight="1">
      <c r="A14" s="185">
        <v>7</v>
      </c>
      <c r="B14" s="186" t="s">
        <v>503</v>
      </c>
      <c r="C14" s="183">
        <v>1031</v>
      </c>
      <c r="D14" s="184">
        <v>1216</v>
      </c>
      <c r="E14" s="184">
        <f t="shared" si="4"/>
        <v>2247</v>
      </c>
      <c r="F14" s="184">
        <v>1033</v>
      </c>
      <c r="G14" s="184">
        <v>1226</v>
      </c>
      <c r="H14" s="184">
        <f t="shared" si="0"/>
        <v>2259</v>
      </c>
      <c r="I14" s="184">
        <v>1030</v>
      </c>
      <c r="J14" s="184">
        <v>1204</v>
      </c>
      <c r="K14" s="184">
        <f t="shared" si="10"/>
        <v>2234</v>
      </c>
      <c r="L14" s="189">
        <v>1016</v>
      </c>
      <c r="M14" s="189">
        <v>1185</v>
      </c>
      <c r="N14" s="189">
        <f t="shared" si="6"/>
        <v>2201</v>
      </c>
      <c r="O14" s="189">
        <v>985</v>
      </c>
      <c r="P14" s="189">
        <v>1158</v>
      </c>
      <c r="Q14" s="189">
        <f t="shared" si="7"/>
        <v>2143</v>
      </c>
      <c r="R14" s="189"/>
      <c r="S14" s="189"/>
      <c r="T14" s="189"/>
      <c r="U14" s="189">
        <v>950</v>
      </c>
      <c r="V14" s="189">
        <v>1112</v>
      </c>
      <c r="W14" s="189">
        <f t="shared" si="5"/>
        <v>2062</v>
      </c>
      <c r="X14" s="189">
        <v>940</v>
      </c>
      <c r="Y14" s="189">
        <v>1097</v>
      </c>
      <c r="Z14" s="189">
        <f t="shared" si="9"/>
        <v>2037</v>
      </c>
      <c r="AA14" s="191">
        <v>931</v>
      </c>
      <c r="AB14" s="191">
        <v>1088</v>
      </c>
      <c r="AC14" s="191">
        <v>2019</v>
      </c>
      <c r="AD14" s="191">
        <v>913</v>
      </c>
      <c r="AE14" s="191">
        <v>1062</v>
      </c>
      <c r="AF14" s="191">
        <v>1975</v>
      </c>
    </row>
    <row r="15" spans="1:32" ht="18" customHeight="1">
      <c r="A15" s="185">
        <v>8</v>
      </c>
      <c r="B15" s="186" t="s">
        <v>672</v>
      </c>
      <c r="C15" s="187">
        <v>430</v>
      </c>
      <c r="D15" s="188">
        <v>493</v>
      </c>
      <c r="E15" s="184">
        <f t="shared" si="4"/>
        <v>923</v>
      </c>
      <c r="F15" s="188">
        <v>413</v>
      </c>
      <c r="G15" s="188">
        <v>478</v>
      </c>
      <c r="H15" s="184">
        <f t="shared" si="0"/>
        <v>891</v>
      </c>
      <c r="I15" s="188">
        <v>400</v>
      </c>
      <c r="J15" s="188">
        <v>468</v>
      </c>
      <c r="K15" s="184">
        <f t="shared" si="10"/>
        <v>868</v>
      </c>
      <c r="L15" s="189">
        <v>390</v>
      </c>
      <c r="M15" s="189">
        <v>468</v>
      </c>
      <c r="N15" s="189">
        <f t="shared" si="6"/>
        <v>858</v>
      </c>
      <c r="O15" s="189">
        <v>391</v>
      </c>
      <c r="P15" s="189">
        <v>468</v>
      </c>
      <c r="Q15" s="189">
        <f t="shared" si="7"/>
        <v>859</v>
      </c>
      <c r="R15" s="189">
        <v>388</v>
      </c>
      <c r="S15" s="189">
        <v>451</v>
      </c>
      <c r="T15" s="189">
        <f t="shared" si="8"/>
        <v>839</v>
      </c>
      <c r="U15" s="189">
        <v>385</v>
      </c>
      <c r="V15" s="189">
        <v>435</v>
      </c>
      <c r="W15" s="189">
        <f t="shared" si="5"/>
        <v>820</v>
      </c>
      <c r="X15" s="189">
        <v>381</v>
      </c>
      <c r="Y15" s="189">
        <v>435</v>
      </c>
      <c r="Z15" s="189">
        <f t="shared" si="9"/>
        <v>816</v>
      </c>
      <c r="AA15" s="191">
        <v>378</v>
      </c>
      <c r="AB15" s="191">
        <v>430</v>
      </c>
      <c r="AC15" s="191">
        <v>808</v>
      </c>
      <c r="AD15" s="191">
        <v>378</v>
      </c>
      <c r="AE15" s="191">
        <v>430</v>
      </c>
      <c r="AF15" s="191">
        <v>808</v>
      </c>
    </row>
    <row r="16" spans="1:32" ht="18" customHeight="1">
      <c r="A16" s="185">
        <v>9</v>
      </c>
      <c r="B16" s="186" t="s">
        <v>673</v>
      </c>
      <c r="C16" s="187">
        <v>528</v>
      </c>
      <c r="D16" s="188">
        <v>604</v>
      </c>
      <c r="E16" s="184">
        <f t="shared" si="4"/>
        <v>1132</v>
      </c>
      <c r="F16" s="188">
        <v>544</v>
      </c>
      <c r="G16" s="188">
        <v>598</v>
      </c>
      <c r="H16" s="184">
        <f t="shared" si="0"/>
        <v>1142</v>
      </c>
      <c r="I16" s="188">
        <v>554</v>
      </c>
      <c r="J16" s="188">
        <v>605</v>
      </c>
      <c r="K16" s="184">
        <f t="shared" si="10"/>
        <v>1159</v>
      </c>
      <c r="L16" s="189">
        <v>559</v>
      </c>
      <c r="M16" s="189">
        <v>589</v>
      </c>
      <c r="N16" s="189">
        <f t="shared" si="6"/>
        <v>1148</v>
      </c>
      <c r="O16" s="189">
        <v>560</v>
      </c>
      <c r="P16" s="189">
        <v>583</v>
      </c>
      <c r="Q16" s="189">
        <f t="shared" si="7"/>
        <v>1143</v>
      </c>
      <c r="R16" s="189">
        <v>558</v>
      </c>
      <c r="S16" s="189">
        <v>588</v>
      </c>
      <c r="T16" s="189">
        <f t="shared" si="8"/>
        <v>1146</v>
      </c>
      <c r="U16" s="189">
        <v>550</v>
      </c>
      <c r="V16" s="189">
        <v>582</v>
      </c>
      <c r="W16" s="189">
        <f t="shared" si="5"/>
        <v>1132</v>
      </c>
      <c r="X16" s="189">
        <v>550</v>
      </c>
      <c r="Y16" s="189">
        <v>582</v>
      </c>
      <c r="Z16" s="189">
        <f t="shared" si="9"/>
        <v>1132</v>
      </c>
      <c r="AA16" s="191">
        <v>531</v>
      </c>
      <c r="AB16" s="191">
        <v>563</v>
      </c>
      <c r="AC16" s="191">
        <v>1094</v>
      </c>
      <c r="AD16" s="191">
        <v>522</v>
      </c>
      <c r="AE16" s="191">
        <v>548</v>
      </c>
      <c r="AF16" s="191">
        <v>1070</v>
      </c>
    </row>
    <row r="17" spans="1:32" ht="18" customHeight="1">
      <c r="A17" s="185">
        <v>10</v>
      </c>
      <c r="B17" s="186" t="s">
        <v>674</v>
      </c>
      <c r="C17" s="187">
        <v>229</v>
      </c>
      <c r="D17" s="188">
        <v>218</v>
      </c>
      <c r="E17" s="184">
        <f t="shared" si="4"/>
        <v>447</v>
      </c>
      <c r="F17" s="188">
        <v>227</v>
      </c>
      <c r="G17" s="188">
        <v>223</v>
      </c>
      <c r="H17" s="184">
        <f t="shared" si="0"/>
        <v>450</v>
      </c>
      <c r="I17" s="188">
        <v>225</v>
      </c>
      <c r="J17" s="188">
        <v>224</v>
      </c>
      <c r="K17" s="184">
        <f t="shared" si="10"/>
        <v>449</v>
      </c>
      <c r="L17" s="189">
        <v>220</v>
      </c>
      <c r="M17" s="189">
        <v>219</v>
      </c>
      <c r="N17" s="189">
        <f t="shared" si="6"/>
        <v>439</v>
      </c>
      <c r="O17" s="189">
        <v>210</v>
      </c>
      <c r="P17" s="189">
        <v>209</v>
      </c>
      <c r="Q17" s="189">
        <f t="shared" si="7"/>
        <v>419</v>
      </c>
      <c r="R17" s="189">
        <v>209</v>
      </c>
      <c r="S17" s="189">
        <v>212</v>
      </c>
      <c r="T17" s="189">
        <f t="shared" si="8"/>
        <v>421</v>
      </c>
      <c r="U17" s="189">
        <v>205</v>
      </c>
      <c r="V17" s="189">
        <v>211</v>
      </c>
      <c r="W17" s="189">
        <f t="shared" si="5"/>
        <v>416</v>
      </c>
      <c r="X17" s="189">
        <v>204</v>
      </c>
      <c r="Y17" s="189">
        <v>213</v>
      </c>
      <c r="Z17" s="189">
        <f t="shared" si="9"/>
        <v>417</v>
      </c>
      <c r="AA17" s="191">
        <v>205</v>
      </c>
      <c r="AB17" s="191">
        <v>207</v>
      </c>
      <c r="AC17" s="191">
        <v>412</v>
      </c>
      <c r="AD17" s="191">
        <v>197</v>
      </c>
      <c r="AE17" s="191">
        <v>200</v>
      </c>
      <c r="AF17" s="191">
        <v>397</v>
      </c>
    </row>
    <row r="18" spans="1:32" ht="18" customHeight="1">
      <c r="A18" s="185">
        <v>11</v>
      </c>
      <c r="B18" s="186" t="s">
        <v>504</v>
      </c>
      <c r="C18" s="187">
        <v>59</v>
      </c>
      <c r="D18" s="188">
        <v>65</v>
      </c>
      <c r="E18" s="184">
        <f t="shared" si="4"/>
        <v>124</v>
      </c>
      <c r="F18" s="188">
        <v>56</v>
      </c>
      <c r="G18" s="188">
        <v>63</v>
      </c>
      <c r="H18" s="184">
        <f t="shared" si="0"/>
        <v>119</v>
      </c>
      <c r="I18" s="188">
        <v>53</v>
      </c>
      <c r="J18" s="188">
        <v>57</v>
      </c>
      <c r="K18" s="184">
        <f t="shared" si="10"/>
        <v>110</v>
      </c>
      <c r="L18" s="189">
        <v>44</v>
      </c>
      <c r="M18" s="189">
        <v>46</v>
      </c>
      <c r="N18" s="189">
        <f t="shared" si="6"/>
        <v>90</v>
      </c>
      <c r="O18" s="189">
        <v>44</v>
      </c>
      <c r="P18" s="189">
        <v>46</v>
      </c>
      <c r="Q18" s="189">
        <f t="shared" si="7"/>
        <v>90</v>
      </c>
      <c r="R18" s="189">
        <v>45</v>
      </c>
      <c r="S18" s="189">
        <v>46</v>
      </c>
      <c r="T18" s="189">
        <f>SUM(R18:S18)</f>
        <v>91</v>
      </c>
      <c r="U18" s="189">
        <v>43</v>
      </c>
      <c r="V18" s="189">
        <v>44</v>
      </c>
      <c r="W18" s="189">
        <f t="shared" si="5"/>
        <v>87</v>
      </c>
      <c r="X18" s="189">
        <v>40</v>
      </c>
      <c r="Y18" s="189">
        <v>41</v>
      </c>
      <c r="Z18" s="189">
        <f t="shared" si="9"/>
        <v>81</v>
      </c>
      <c r="AA18" s="191">
        <v>41</v>
      </c>
      <c r="AB18" s="191">
        <v>39</v>
      </c>
      <c r="AC18" s="191">
        <v>80</v>
      </c>
      <c r="AD18" s="191">
        <v>39</v>
      </c>
      <c r="AE18" s="191">
        <v>36</v>
      </c>
      <c r="AF18" s="191">
        <v>75</v>
      </c>
    </row>
    <row r="19" spans="1:32" ht="18" customHeight="1">
      <c r="A19" s="185">
        <v>12</v>
      </c>
      <c r="B19" s="186" t="s">
        <v>675</v>
      </c>
      <c r="C19" s="187">
        <v>90</v>
      </c>
      <c r="D19" s="188">
        <v>100</v>
      </c>
      <c r="E19" s="184">
        <f t="shared" si="4"/>
        <v>190</v>
      </c>
      <c r="F19" s="188">
        <v>85</v>
      </c>
      <c r="G19" s="188">
        <v>100</v>
      </c>
      <c r="H19" s="184">
        <f t="shared" si="0"/>
        <v>185</v>
      </c>
      <c r="I19" s="188">
        <v>83</v>
      </c>
      <c r="J19" s="188">
        <v>101</v>
      </c>
      <c r="K19" s="184">
        <f t="shared" si="10"/>
        <v>184</v>
      </c>
      <c r="L19" s="189">
        <v>83</v>
      </c>
      <c r="M19" s="189">
        <v>95</v>
      </c>
      <c r="N19" s="189">
        <f t="shared" si="6"/>
        <v>178</v>
      </c>
      <c r="O19" s="189">
        <v>80</v>
      </c>
      <c r="P19" s="189">
        <v>94</v>
      </c>
      <c r="Q19" s="189">
        <f t="shared" si="7"/>
        <v>174</v>
      </c>
      <c r="R19" s="189">
        <v>76</v>
      </c>
      <c r="S19" s="189">
        <v>95</v>
      </c>
      <c r="T19" s="189">
        <f t="shared" si="8"/>
        <v>171</v>
      </c>
      <c r="U19" s="189">
        <v>76</v>
      </c>
      <c r="V19" s="189">
        <v>91</v>
      </c>
      <c r="W19" s="189">
        <f aca="true" t="shared" si="11" ref="W19:W43">SUM(U19:V19)</f>
        <v>167</v>
      </c>
      <c r="X19" s="189">
        <v>75</v>
      </c>
      <c r="Y19" s="189">
        <v>87</v>
      </c>
      <c r="Z19" s="189">
        <f t="shared" si="9"/>
        <v>162</v>
      </c>
      <c r="AA19" s="191">
        <v>73</v>
      </c>
      <c r="AB19" s="191">
        <v>84</v>
      </c>
      <c r="AC19" s="191">
        <v>157</v>
      </c>
      <c r="AD19" s="191">
        <v>69</v>
      </c>
      <c r="AE19" s="191">
        <v>83</v>
      </c>
      <c r="AF19" s="191">
        <v>152</v>
      </c>
    </row>
    <row r="20" spans="1:32" ht="18" customHeight="1">
      <c r="A20" s="185">
        <v>13</v>
      </c>
      <c r="B20" s="186" t="s">
        <v>476</v>
      </c>
      <c r="C20" s="187">
        <v>451</v>
      </c>
      <c r="D20" s="188">
        <v>529</v>
      </c>
      <c r="E20" s="184">
        <f t="shared" si="4"/>
        <v>980</v>
      </c>
      <c r="F20" s="188">
        <v>457</v>
      </c>
      <c r="G20" s="188">
        <v>533</v>
      </c>
      <c r="H20" s="184">
        <f t="shared" si="0"/>
        <v>990</v>
      </c>
      <c r="I20" s="188">
        <v>457</v>
      </c>
      <c r="J20" s="188">
        <v>517</v>
      </c>
      <c r="K20" s="184">
        <f t="shared" si="10"/>
        <v>974</v>
      </c>
      <c r="L20" s="189">
        <v>459</v>
      </c>
      <c r="M20" s="189">
        <v>512</v>
      </c>
      <c r="N20" s="189">
        <f t="shared" si="6"/>
        <v>971</v>
      </c>
      <c r="O20" s="189">
        <v>461</v>
      </c>
      <c r="P20" s="189">
        <v>511</v>
      </c>
      <c r="Q20" s="189">
        <f t="shared" si="7"/>
        <v>972</v>
      </c>
      <c r="R20" s="189">
        <v>445</v>
      </c>
      <c r="S20" s="189">
        <v>491</v>
      </c>
      <c r="T20" s="189">
        <f t="shared" si="8"/>
        <v>936</v>
      </c>
      <c r="U20" s="189">
        <v>426</v>
      </c>
      <c r="V20" s="189">
        <v>478</v>
      </c>
      <c r="W20" s="189">
        <f t="shared" si="11"/>
        <v>904</v>
      </c>
      <c r="X20" s="189">
        <v>416</v>
      </c>
      <c r="Y20" s="189">
        <v>471</v>
      </c>
      <c r="Z20" s="189">
        <f t="shared" si="9"/>
        <v>887</v>
      </c>
      <c r="AA20" s="191">
        <v>413</v>
      </c>
      <c r="AB20" s="191">
        <v>463</v>
      </c>
      <c r="AC20" s="191">
        <v>876</v>
      </c>
      <c r="AD20" s="191">
        <v>403</v>
      </c>
      <c r="AE20" s="191">
        <v>452</v>
      </c>
      <c r="AF20" s="191">
        <v>855</v>
      </c>
    </row>
    <row r="21" spans="1:32" ht="18" customHeight="1">
      <c r="A21" s="185">
        <v>14</v>
      </c>
      <c r="B21" s="192" t="s">
        <v>459</v>
      </c>
      <c r="C21" s="187">
        <v>410</v>
      </c>
      <c r="D21" s="188">
        <v>479</v>
      </c>
      <c r="E21" s="184">
        <f t="shared" si="4"/>
        <v>889</v>
      </c>
      <c r="F21" s="188">
        <v>399</v>
      </c>
      <c r="G21" s="188">
        <v>480</v>
      </c>
      <c r="H21" s="184">
        <f t="shared" si="0"/>
        <v>879</v>
      </c>
      <c r="I21" s="188">
        <v>405</v>
      </c>
      <c r="J21" s="188">
        <v>473</v>
      </c>
      <c r="K21" s="184">
        <f t="shared" si="10"/>
        <v>878</v>
      </c>
      <c r="L21" s="189">
        <v>397</v>
      </c>
      <c r="M21" s="189">
        <v>462</v>
      </c>
      <c r="N21" s="189">
        <f t="shared" si="6"/>
        <v>859</v>
      </c>
      <c r="O21" s="189">
        <v>384</v>
      </c>
      <c r="P21" s="189">
        <v>453</v>
      </c>
      <c r="Q21" s="189">
        <f t="shared" si="7"/>
        <v>837</v>
      </c>
      <c r="R21" s="189">
        <v>387</v>
      </c>
      <c r="S21" s="189">
        <v>457</v>
      </c>
      <c r="T21" s="189">
        <f t="shared" si="8"/>
        <v>844</v>
      </c>
      <c r="U21" s="189">
        <v>382</v>
      </c>
      <c r="V21" s="189">
        <v>453</v>
      </c>
      <c r="W21" s="189">
        <f t="shared" si="11"/>
        <v>835</v>
      </c>
      <c r="X21" s="189">
        <v>365</v>
      </c>
      <c r="Y21" s="189">
        <v>440</v>
      </c>
      <c r="Z21" s="189">
        <f t="shared" si="9"/>
        <v>805</v>
      </c>
      <c r="AA21" s="191">
        <v>366</v>
      </c>
      <c r="AB21" s="191">
        <v>427</v>
      </c>
      <c r="AC21" s="191">
        <v>793</v>
      </c>
      <c r="AD21" s="191">
        <v>357</v>
      </c>
      <c r="AE21" s="191">
        <v>416</v>
      </c>
      <c r="AF21" s="191">
        <v>773</v>
      </c>
    </row>
    <row r="22" spans="1:32" ht="18" customHeight="1">
      <c r="A22" s="185">
        <v>15</v>
      </c>
      <c r="B22" s="186" t="s">
        <v>676</v>
      </c>
      <c r="C22" s="183">
        <v>1045</v>
      </c>
      <c r="D22" s="184">
        <v>1197</v>
      </c>
      <c r="E22" s="184">
        <f t="shared" si="4"/>
        <v>2242</v>
      </c>
      <c r="F22" s="184">
        <v>1063</v>
      </c>
      <c r="G22" s="184">
        <v>1211</v>
      </c>
      <c r="H22" s="184">
        <f t="shared" si="0"/>
        <v>2274</v>
      </c>
      <c r="I22" s="184">
        <v>1072</v>
      </c>
      <c r="J22" s="184">
        <v>1226</v>
      </c>
      <c r="K22" s="184">
        <f t="shared" si="10"/>
        <v>2298</v>
      </c>
      <c r="L22" s="189">
        <v>1044</v>
      </c>
      <c r="M22" s="189">
        <v>1223</v>
      </c>
      <c r="N22" s="189">
        <f t="shared" si="6"/>
        <v>2267</v>
      </c>
      <c r="O22" s="189">
        <v>1049</v>
      </c>
      <c r="P22" s="189">
        <v>1223</v>
      </c>
      <c r="Q22" s="189">
        <f t="shared" si="7"/>
        <v>2272</v>
      </c>
      <c r="R22" s="189">
        <v>1053</v>
      </c>
      <c r="S22" s="189">
        <v>1200</v>
      </c>
      <c r="T22" s="189">
        <f t="shared" si="8"/>
        <v>2253</v>
      </c>
      <c r="U22" s="189">
        <v>1032</v>
      </c>
      <c r="V22" s="189">
        <v>1182</v>
      </c>
      <c r="W22" s="189">
        <f t="shared" si="11"/>
        <v>2214</v>
      </c>
      <c r="X22" s="189">
        <v>1055</v>
      </c>
      <c r="Y22" s="189">
        <v>1209</v>
      </c>
      <c r="Z22" s="189">
        <f t="shared" si="9"/>
        <v>2264</v>
      </c>
      <c r="AA22" s="191">
        <v>1040</v>
      </c>
      <c r="AB22" s="191">
        <v>1197</v>
      </c>
      <c r="AC22" s="191">
        <v>2237</v>
      </c>
      <c r="AD22" s="191">
        <v>1042</v>
      </c>
      <c r="AE22" s="191">
        <v>1206</v>
      </c>
      <c r="AF22" s="191">
        <v>2248</v>
      </c>
    </row>
    <row r="23" spans="1:32" ht="18" customHeight="1">
      <c r="A23" s="185">
        <v>16</v>
      </c>
      <c r="B23" s="192" t="s">
        <v>505</v>
      </c>
      <c r="C23" s="187">
        <v>332</v>
      </c>
      <c r="D23" s="188">
        <v>324</v>
      </c>
      <c r="E23" s="184">
        <f t="shared" si="4"/>
        <v>656</v>
      </c>
      <c r="F23" s="188">
        <v>319</v>
      </c>
      <c r="G23" s="188">
        <v>304</v>
      </c>
      <c r="H23" s="184">
        <f t="shared" si="0"/>
        <v>623</v>
      </c>
      <c r="I23" s="188">
        <v>307</v>
      </c>
      <c r="J23" s="188">
        <v>300</v>
      </c>
      <c r="K23" s="184">
        <f t="shared" si="10"/>
        <v>607</v>
      </c>
      <c r="L23" s="189">
        <v>309</v>
      </c>
      <c r="M23" s="189">
        <v>303</v>
      </c>
      <c r="N23" s="189">
        <f t="shared" si="6"/>
        <v>612</v>
      </c>
      <c r="O23" s="189">
        <v>323</v>
      </c>
      <c r="P23" s="189">
        <v>317</v>
      </c>
      <c r="Q23" s="189">
        <f t="shared" si="7"/>
        <v>640</v>
      </c>
      <c r="R23" s="189">
        <v>345</v>
      </c>
      <c r="S23" s="189">
        <v>347</v>
      </c>
      <c r="T23" s="189">
        <f t="shared" si="8"/>
        <v>692</v>
      </c>
      <c r="U23" s="189">
        <v>381</v>
      </c>
      <c r="V23" s="189">
        <v>383</v>
      </c>
      <c r="W23" s="189">
        <f t="shared" si="11"/>
        <v>764</v>
      </c>
      <c r="X23" s="189">
        <v>385</v>
      </c>
      <c r="Y23" s="189">
        <v>389</v>
      </c>
      <c r="Z23" s="189">
        <f t="shared" si="9"/>
        <v>774</v>
      </c>
      <c r="AA23" s="191">
        <v>377</v>
      </c>
      <c r="AB23" s="191">
        <v>387</v>
      </c>
      <c r="AC23" s="191">
        <v>764</v>
      </c>
      <c r="AD23" s="191">
        <v>364</v>
      </c>
      <c r="AE23" s="191">
        <v>379</v>
      </c>
      <c r="AF23" s="191">
        <v>743</v>
      </c>
    </row>
    <row r="24" spans="1:32" ht="18" customHeight="1">
      <c r="A24" s="185">
        <v>17</v>
      </c>
      <c r="B24" s="186" t="s">
        <v>677</v>
      </c>
      <c r="C24" s="183">
        <v>1119</v>
      </c>
      <c r="D24" s="184">
        <v>1338</v>
      </c>
      <c r="E24" s="184">
        <f t="shared" si="4"/>
        <v>2457</v>
      </c>
      <c r="F24" s="184">
        <v>1097</v>
      </c>
      <c r="G24" s="184">
        <v>1325</v>
      </c>
      <c r="H24" s="184">
        <f t="shared" si="0"/>
        <v>2422</v>
      </c>
      <c r="I24" s="184">
        <v>1084</v>
      </c>
      <c r="J24" s="184">
        <v>1315</v>
      </c>
      <c r="K24" s="184">
        <f t="shared" si="10"/>
        <v>2399</v>
      </c>
      <c r="L24" s="189">
        <v>1101</v>
      </c>
      <c r="M24" s="189">
        <v>1302</v>
      </c>
      <c r="N24" s="189">
        <f t="shared" si="6"/>
        <v>2403</v>
      </c>
      <c r="O24" s="189">
        <v>1108</v>
      </c>
      <c r="P24" s="189">
        <v>1296</v>
      </c>
      <c r="Q24" s="189">
        <f t="shared" si="7"/>
        <v>2404</v>
      </c>
      <c r="R24" s="189">
        <v>1105</v>
      </c>
      <c r="S24" s="189">
        <v>1346</v>
      </c>
      <c r="T24" s="189">
        <f t="shared" si="8"/>
        <v>2451</v>
      </c>
      <c r="U24" s="189">
        <v>1082</v>
      </c>
      <c r="V24" s="189">
        <v>1347</v>
      </c>
      <c r="W24" s="189">
        <f t="shared" si="11"/>
        <v>2429</v>
      </c>
      <c r="X24" s="189">
        <v>1085</v>
      </c>
      <c r="Y24" s="189">
        <v>1340</v>
      </c>
      <c r="Z24" s="189">
        <f t="shared" si="9"/>
        <v>2425</v>
      </c>
      <c r="AA24" s="191">
        <v>1094</v>
      </c>
      <c r="AB24" s="191">
        <v>1339</v>
      </c>
      <c r="AC24" s="191">
        <v>2433</v>
      </c>
      <c r="AD24" s="191">
        <v>1095</v>
      </c>
      <c r="AE24" s="191">
        <v>1326</v>
      </c>
      <c r="AF24" s="191">
        <v>2421</v>
      </c>
    </row>
    <row r="25" spans="1:32" ht="18" customHeight="1">
      <c r="A25" s="185">
        <v>18</v>
      </c>
      <c r="B25" s="186" t="s">
        <v>678</v>
      </c>
      <c r="C25" s="183">
        <v>1433</v>
      </c>
      <c r="D25" s="184">
        <v>1683</v>
      </c>
      <c r="E25" s="184">
        <f t="shared" si="4"/>
        <v>3116</v>
      </c>
      <c r="F25" s="184">
        <v>1411</v>
      </c>
      <c r="G25" s="184">
        <v>1688</v>
      </c>
      <c r="H25" s="184">
        <f t="shared" si="0"/>
        <v>3099</v>
      </c>
      <c r="I25" s="184">
        <v>1397</v>
      </c>
      <c r="J25" s="184">
        <v>1665</v>
      </c>
      <c r="K25" s="184">
        <f t="shared" si="10"/>
        <v>3062</v>
      </c>
      <c r="L25" s="189">
        <v>1378</v>
      </c>
      <c r="M25" s="189">
        <v>1633</v>
      </c>
      <c r="N25" s="189">
        <f t="shared" si="6"/>
        <v>3011</v>
      </c>
      <c r="O25" s="189">
        <v>1360</v>
      </c>
      <c r="P25" s="189">
        <v>1610</v>
      </c>
      <c r="Q25" s="189">
        <f t="shared" si="7"/>
        <v>2970</v>
      </c>
      <c r="R25" s="189">
        <v>1354</v>
      </c>
      <c r="S25" s="189">
        <v>1585</v>
      </c>
      <c r="T25" s="189">
        <f t="shared" si="8"/>
        <v>2939</v>
      </c>
      <c r="U25" s="189">
        <v>1327</v>
      </c>
      <c r="V25" s="189">
        <v>1568</v>
      </c>
      <c r="W25" s="189">
        <f t="shared" si="11"/>
        <v>2895</v>
      </c>
      <c r="X25" s="189">
        <v>1294</v>
      </c>
      <c r="Y25" s="189">
        <v>1547</v>
      </c>
      <c r="Z25" s="189">
        <f t="shared" si="9"/>
        <v>2841</v>
      </c>
      <c r="AA25" s="191">
        <v>1274</v>
      </c>
      <c r="AB25" s="191">
        <v>1533</v>
      </c>
      <c r="AC25" s="191">
        <v>2807</v>
      </c>
      <c r="AD25" s="191">
        <v>1241</v>
      </c>
      <c r="AE25" s="191">
        <v>1514</v>
      </c>
      <c r="AF25" s="191">
        <v>2755</v>
      </c>
    </row>
    <row r="26" spans="1:32" ht="18" customHeight="1">
      <c r="A26" s="185">
        <v>19</v>
      </c>
      <c r="B26" s="186" t="s">
        <v>679</v>
      </c>
      <c r="C26" s="187">
        <v>353</v>
      </c>
      <c r="D26" s="188">
        <v>373</v>
      </c>
      <c r="E26" s="184">
        <f t="shared" si="4"/>
        <v>726</v>
      </c>
      <c r="F26" s="188">
        <v>353</v>
      </c>
      <c r="G26" s="188">
        <v>362</v>
      </c>
      <c r="H26" s="184">
        <f t="shared" si="0"/>
        <v>715</v>
      </c>
      <c r="I26" s="188">
        <v>350</v>
      </c>
      <c r="J26" s="188">
        <v>367</v>
      </c>
      <c r="K26" s="184">
        <f t="shared" si="10"/>
        <v>717</v>
      </c>
      <c r="L26" s="189">
        <v>342</v>
      </c>
      <c r="M26" s="189">
        <v>363</v>
      </c>
      <c r="N26" s="189">
        <f t="shared" si="6"/>
        <v>705</v>
      </c>
      <c r="O26" s="189">
        <v>336</v>
      </c>
      <c r="P26" s="189">
        <v>363</v>
      </c>
      <c r="Q26" s="189">
        <f t="shared" si="7"/>
        <v>699</v>
      </c>
      <c r="R26" s="189">
        <v>327</v>
      </c>
      <c r="S26" s="189">
        <v>359</v>
      </c>
      <c r="T26" s="189">
        <f t="shared" si="8"/>
        <v>686</v>
      </c>
      <c r="U26" s="189">
        <v>327</v>
      </c>
      <c r="V26" s="189">
        <v>354</v>
      </c>
      <c r="W26" s="189">
        <f t="shared" si="11"/>
        <v>681</v>
      </c>
      <c r="X26" s="189">
        <v>324</v>
      </c>
      <c r="Y26" s="189">
        <v>349</v>
      </c>
      <c r="Z26" s="189">
        <f t="shared" si="9"/>
        <v>673</v>
      </c>
      <c r="AA26" s="191">
        <v>318</v>
      </c>
      <c r="AB26" s="191">
        <v>342</v>
      </c>
      <c r="AC26" s="191">
        <v>660</v>
      </c>
      <c r="AD26" s="191">
        <v>314</v>
      </c>
      <c r="AE26" s="191">
        <v>332</v>
      </c>
      <c r="AF26" s="191">
        <v>646</v>
      </c>
    </row>
    <row r="27" spans="1:32" ht="18" customHeight="1">
      <c r="A27" s="185">
        <v>20</v>
      </c>
      <c r="B27" s="186" t="s">
        <v>680</v>
      </c>
      <c r="C27" s="187">
        <v>398</v>
      </c>
      <c r="D27" s="188">
        <v>442</v>
      </c>
      <c r="E27" s="184">
        <f t="shared" si="4"/>
        <v>840</v>
      </c>
      <c r="F27" s="188">
        <v>396</v>
      </c>
      <c r="G27" s="188">
        <v>437</v>
      </c>
      <c r="H27" s="184">
        <f t="shared" si="0"/>
        <v>833</v>
      </c>
      <c r="I27" s="188">
        <v>398</v>
      </c>
      <c r="J27" s="188">
        <v>427</v>
      </c>
      <c r="K27" s="184">
        <f t="shared" si="10"/>
        <v>825</v>
      </c>
      <c r="L27" s="189">
        <v>398</v>
      </c>
      <c r="M27" s="189">
        <v>433</v>
      </c>
      <c r="N27" s="189">
        <f t="shared" si="6"/>
        <v>831</v>
      </c>
      <c r="O27" s="189">
        <v>391</v>
      </c>
      <c r="P27" s="189">
        <v>428</v>
      </c>
      <c r="Q27" s="189">
        <f t="shared" si="7"/>
        <v>819</v>
      </c>
      <c r="R27" s="189">
        <v>378</v>
      </c>
      <c r="S27" s="189">
        <v>423</v>
      </c>
      <c r="T27" s="189">
        <f t="shared" si="8"/>
        <v>801</v>
      </c>
      <c r="U27" s="189">
        <v>375</v>
      </c>
      <c r="V27" s="189">
        <v>420</v>
      </c>
      <c r="W27" s="189">
        <f t="shared" si="11"/>
        <v>795</v>
      </c>
      <c r="X27" s="189">
        <v>372</v>
      </c>
      <c r="Y27" s="189">
        <v>412</v>
      </c>
      <c r="Z27" s="189">
        <f t="shared" si="9"/>
        <v>784</v>
      </c>
      <c r="AA27" s="191">
        <v>372</v>
      </c>
      <c r="AB27" s="191">
        <v>407</v>
      </c>
      <c r="AC27" s="191">
        <v>779</v>
      </c>
      <c r="AD27" s="191">
        <v>364</v>
      </c>
      <c r="AE27" s="191">
        <v>406</v>
      </c>
      <c r="AF27" s="191">
        <v>770</v>
      </c>
    </row>
    <row r="28" spans="1:32" ht="18" customHeight="1">
      <c r="A28" s="185">
        <v>21</v>
      </c>
      <c r="B28" s="186" t="s">
        <v>681</v>
      </c>
      <c r="C28" s="187">
        <v>221</v>
      </c>
      <c r="D28" s="188">
        <v>229</v>
      </c>
      <c r="E28" s="184">
        <f t="shared" si="4"/>
        <v>450</v>
      </c>
      <c r="F28" s="188">
        <v>214</v>
      </c>
      <c r="G28" s="188">
        <v>228</v>
      </c>
      <c r="H28" s="184">
        <f t="shared" si="0"/>
        <v>442</v>
      </c>
      <c r="I28" s="188">
        <v>217</v>
      </c>
      <c r="J28" s="188">
        <v>231</v>
      </c>
      <c r="K28" s="184">
        <f t="shared" si="10"/>
        <v>448</v>
      </c>
      <c r="L28" s="189">
        <v>212</v>
      </c>
      <c r="M28" s="189">
        <v>229</v>
      </c>
      <c r="N28" s="189">
        <f t="shared" si="6"/>
        <v>441</v>
      </c>
      <c r="O28" s="189">
        <v>213</v>
      </c>
      <c r="P28" s="189">
        <v>226</v>
      </c>
      <c r="Q28" s="189">
        <f t="shared" si="7"/>
        <v>439</v>
      </c>
      <c r="R28" s="189">
        <v>216</v>
      </c>
      <c r="S28" s="189">
        <v>225</v>
      </c>
      <c r="T28" s="189">
        <f t="shared" si="8"/>
        <v>441</v>
      </c>
      <c r="U28" s="189">
        <v>208</v>
      </c>
      <c r="V28" s="189">
        <v>227</v>
      </c>
      <c r="W28" s="189">
        <f t="shared" si="11"/>
        <v>435</v>
      </c>
      <c r="X28" s="189">
        <v>195</v>
      </c>
      <c r="Y28" s="189">
        <v>223</v>
      </c>
      <c r="Z28" s="189">
        <f t="shared" si="9"/>
        <v>418</v>
      </c>
      <c r="AA28" s="191">
        <v>196</v>
      </c>
      <c r="AB28" s="191">
        <v>216</v>
      </c>
      <c r="AC28" s="191">
        <v>412</v>
      </c>
      <c r="AD28" s="191">
        <v>191</v>
      </c>
      <c r="AE28" s="191">
        <v>211</v>
      </c>
      <c r="AF28" s="191">
        <v>402</v>
      </c>
    </row>
    <row r="29" spans="1:32" ht="18" customHeight="1">
      <c r="A29" s="185">
        <v>22</v>
      </c>
      <c r="B29" s="186" t="s">
        <v>682</v>
      </c>
      <c r="C29" s="183">
        <v>1570</v>
      </c>
      <c r="D29" s="184">
        <v>1751</v>
      </c>
      <c r="E29" s="184">
        <f t="shared" si="4"/>
        <v>3321</v>
      </c>
      <c r="F29" s="184">
        <v>1561</v>
      </c>
      <c r="G29" s="184">
        <v>1729</v>
      </c>
      <c r="H29" s="184">
        <f t="shared" si="0"/>
        <v>3290</v>
      </c>
      <c r="I29" s="184">
        <v>1548</v>
      </c>
      <c r="J29" s="184">
        <v>1725</v>
      </c>
      <c r="K29" s="184">
        <f t="shared" si="10"/>
        <v>3273</v>
      </c>
      <c r="L29" s="189">
        <v>1563</v>
      </c>
      <c r="M29" s="189">
        <v>1719</v>
      </c>
      <c r="N29" s="189">
        <f t="shared" si="6"/>
        <v>3282</v>
      </c>
      <c r="O29" s="189">
        <v>1542</v>
      </c>
      <c r="P29" s="189">
        <v>1729</v>
      </c>
      <c r="Q29" s="189">
        <f t="shared" si="7"/>
        <v>3271</v>
      </c>
      <c r="R29" s="189">
        <v>1539</v>
      </c>
      <c r="S29" s="189">
        <v>1725</v>
      </c>
      <c r="T29" s="189">
        <f t="shared" si="8"/>
        <v>3264</v>
      </c>
      <c r="U29" s="189">
        <v>1524</v>
      </c>
      <c r="V29" s="189">
        <v>1722</v>
      </c>
      <c r="W29" s="189">
        <f t="shared" si="11"/>
        <v>3246</v>
      </c>
      <c r="X29" s="189">
        <v>1509</v>
      </c>
      <c r="Y29" s="189">
        <v>1708</v>
      </c>
      <c r="Z29" s="189">
        <f t="shared" si="9"/>
        <v>3217</v>
      </c>
      <c r="AA29" s="191">
        <v>1496</v>
      </c>
      <c r="AB29" s="191">
        <v>1668</v>
      </c>
      <c r="AC29" s="191">
        <v>3164</v>
      </c>
      <c r="AD29" s="191">
        <v>1472</v>
      </c>
      <c r="AE29" s="191">
        <v>1657</v>
      </c>
      <c r="AF29" s="191">
        <v>3129</v>
      </c>
    </row>
    <row r="30" spans="1:32" ht="18" customHeight="1">
      <c r="A30" s="185">
        <v>23</v>
      </c>
      <c r="B30" s="186" t="s">
        <v>683</v>
      </c>
      <c r="C30" s="187">
        <v>367</v>
      </c>
      <c r="D30" s="188">
        <v>375</v>
      </c>
      <c r="E30" s="184">
        <f t="shared" si="4"/>
        <v>742</v>
      </c>
      <c r="F30" s="188">
        <v>360</v>
      </c>
      <c r="G30" s="188">
        <v>377</v>
      </c>
      <c r="H30" s="184">
        <f t="shared" si="0"/>
        <v>737</v>
      </c>
      <c r="I30" s="188">
        <v>371</v>
      </c>
      <c r="J30" s="188">
        <v>376</v>
      </c>
      <c r="K30" s="184">
        <f t="shared" si="10"/>
        <v>747</v>
      </c>
      <c r="L30" s="189">
        <v>377</v>
      </c>
      <c r="M30" s="189">
        <v>379</v>
      </c>
      <c r="N30" s="189">
        <f t="shared" si="6"/>
        <v>756</v>
      </c>
      <c r="O30" s="189">
        <v>371</v>
      </c>
      <c r="P30" s="189">
        <v>366</v>
      </c>
      <c r="Q30" s="189">
        <f t="shared" si="7"/>
        <v>737</v>
      </c>
      <c r="R30" s="189">
        <v>363</v>
      </c>
      <c r="S30" s="189">
        <v>363</v>
      </c>
      <c r="T30" s="189">
        <f t="shared" si="8"/>
        <v>726</v>
      </c>
      <c r="U30" s="189">
        <v>353</v>
      </c>
      <c r="V30" s="189">
        <v>365</v>
      </c>
      <c r="W30" s="189">
        <f t="shared" si="11"/>
        <v>718</v>
      </c>
      <c r="X30" s="189">
        <v>353</v>
      </c>
      <c r="Y30" s="189">
        <v>371</v>
      </c>
      <c r="Z30" s="189">
        <f t="shared" si="9"/>
        <v>724</v>
      </c>
      <c r="AA30" s="191">
        <v>340</v>
      </c>
      <c r="AB30" s="191">
        <v>361</v>
      </c>
      <c r="AC30" s="191">
        <v>701</v>
      </c>
      <c r="AD30" s="191">
        <v>321</v>
      </c>
      <c r="AE30" s="191">
        <v>354</v>
      </c>
      <c r="AF30" s="191">
        <v>675</v>
      </c>
    </row>
    <row r="31" spans="1:32" ht="18" customHeight="1">
      <c r="A31" s="185">
        <v>24</v>
      </c>
      <c r="B31" s="186" t="s">
        <v>684</v>
      </c>
      <c r="C31" s="187">
        <v>100</v>
      </c>
      <c r="D31" s="188">
        <v>111</v>
      </c>
      <c r="E31" s="184">
        <f t="shared" si="4"/>
        <v>211</v>
      </c>
      <c r="F31" s="188">
        <v>100</v>
      </c>
      <c r="G31" s="188">
        <v>109</v>
      </c>
      <c r="H31" s="184">
        <f t="shared" si="0"/>
        <v>209</v>
      </c>
      <c r="I31" s="188">
        <v>97</v>
      </c>
      <c r="J31" s="188">
        <v>109</v>
      </c>
      <c r="K31" s="184">
        <f t="shared" si="10"/>
        <v>206</v>
      </c>
      <c r="L31" s="189">
        <v>96</v>
      </c>
      <c r="M31" s="189">
        <v>108</v>
      </c>
      <c r="N31" s="189">
        <f t="shared" si="6"/>
        <v>204</v>
      </c>
      <c r="O31" s="189">
        <v>94</v>
      </c>
      <c r="P31" s="189">
        <v>104</v>
      </c>
      <c r="Q31" s="189">
        <f t="shared" si="7"/>
        <v>198</v>
      </c>
      <c r="R31" s="189">
        <v>94</v>
      </c>
      <c r="S31" s="189">
        <v>101</v>
      </c>
      <c r="T31" s="189">
        <f t="shared" si="8"/>
        <v>195</v>
      </c>
      <c r="U31" s="189">
        <v>95</v>
      </c>
      <c r="V31" s="189">
        <v>107</v>
      </c>
      <c r="W31" s="189">
        <f t="shared" si="11"/>
        <v>202</v>
      </c>
      <c r="X31" s="189">
        <v>95</v>
      </c>
      <c r="Y31" s="189">
        <v>104</v>
      </c>
      <c r="Z31" s="189">
        <f t="shared" si="9"/>
        <v>199</v>
      </c>
      <c r="AA31" s="191">
        <v>90</v>
      </c>
      <c r="AB31" s="191">
        <v>106</v>
      </c>
      <c r="AC31" s="191">
        <v>196</v>
      </c>
      <c r="AD31" s="191">
        <v>90</v>
      </c>
      <c r="AE31" s="191">
        <v>107</v>
      </c>
      <c r="AF31" s="191">
        <v>197</v>
      </c>
    </row>
    <row r="32" spans="1:32" ht="18" customHeight="1">
      <c r="A32" s="185">
        <v>25</v>
      </c>
      <c r="B32" s="186" t="s">
        <v>685</v>
      </c>
      <c r="C32" s="187">
        <v>168</v>
      </c>
      <c r="D32" s="188">
        <v>182</v>
      </c>
      <c r="E32" s="184">
        <f t="shared" si="4"/>
        <v>350</v>
      </c>
      <c r="F32" s="188">
        <v>167</v>
      </c>
      <c r="G32" s="188">
        <v>175</v>
      </c>
      <c r="H32" s="184">
        <f t="shared" si="0"/>
        <v>342</v>
      </c>
      <c r="I32" s="188">
        <v>158</v>
      </c>
      <c r="J32" s="188">
        <v>171</v>
      </c>
      <c r="K32" s="184">
        <f>I32+J32</f>
        <v>329</v>
      </c>
      <c r="L32" s="189">
        <v>156</v>
      </c>
      <c r="M32" s="189">
        <v>165</v>
      </c>
      <c r="N32" s="189">
        <f t="shared" si="6"/>
        <v>321</v>
      </c>
      <c r="O32" s="189">
        <v>147</v>
      </c>
      <c r="P32" s="189">
        <v>169</v>
      </c>
      <c r="Q32" s="189">
        <f t="shared" si="7"/>
        <v>316</v>
      </c>
      <c r="R32" s="189">
        <v>147</v>
      </c>
      <c r="S32" s="189">
        <v>163</v>
      </c>
      <c r="T32" s="189">
        <f t="shared" si="8"/>
        <v>310</v>
      </c>
      <c r="U32" s="189">
        <v>148</v>
      </c>
      <c r="V32" s="189">
        <v>156</v>
      </c>
      <c r="W32" s="189">
        <f t="shared" si="11"/>
        <v>304</v>
      </c>
      <c r="X32" s="189">
        <v>146</v>
      </c>
      <c r="Y32" s="189">
        <v>156</v>
      </c>
      <c r="Z32" s="189">
        <f t="shared" si="9"/>
        <v>302</v>
      </c>
      <c r="AA32" s="191">
        <v>139</v>
      </c>
      <c r="AB32" s="191">
        <v>153</v>
      </c>
      <c r="AC32" s="191">
        <v>292</v>
      </c>
      <c r="AD32" s="191">
        <v>133</v>
      </c>
      <c r="AE32" s="191">
        <v>153</v>
      </c>
      <c r="AF32" s="191">
        <v>286</v>
      </c>
    </row>
    <row r="33" spans="1:32" ht="18" customHeight="1">
      <c r="A33" s="185">
        <v>26</v>
      </c>
      <c r="B33" s="186" t="s">
        <v>686</v>
      </c>
      <c r="C33" s="187">
        <v>350</v>
      </c>
      <c r="D33" s="188">
        <v>367</v>
      </c>
      <c r="E33" s="184">
        <f t="shared" si="4"/>
        <v>717</v>
      </c>
      <c r="F33" s="188">
        <v>346</v>
      </c>
      <c r="G33" s="188">
        <v>366</v>
      </c>
      <c r="H33" s="184">
        <f t="shared" si="0"/>
        <v>712</v>
      </c>
      <c r="I33" s="188">
        <v>348</v>
      </c>
      <c r="J33" s="188">
        <v>360</v>
      </c>
      <c r="K33" s="184">
        <f aca="true" t="shared" si="12" ref="K33:K38">I33+J33</f>
        <v>708</v>
      </c>
      <c r="L33" s="189">
        <v>343</v>
      </c>
      <c r="M33" s="189">
        <v>354</v>
      </c>
      <c r="N33" s="189">
        <f t="shared" si="6"/>
        <v>697</v>
      </c>
      <c r="O33" s="189">
        <v>337</v>
      </c>
      <c r="P33" s="189">
        <v>360</v>
      </c>
      <c r="Q33" s="189">
        <f t="shared" si="7"/>
        <v>697</v>
      </c>
      <c r="R33" s="189">
        <v>336</v>
      </c>
      <c r="S33" s="189">
        <v>353</v>
      </c>
      <c r="T33" s="189">
        <f t="shared" si="8"/>
        <v>689</v>
      </c>
      <c r="U33" s="189">
        <v>332</v>
      </c>
      <c r="V33" s="189">
        <v>354</v>
      </c>
      <c r="W33" s="189">
        <f t="shared" si="11"/>
        <v>686</v>
      </c>
      <c r="X33" s="189">
        <v>337</v>
      </c>
      <c r="Y33" s="189">
        <v>342</v>
      </c>
      <c r="Z33" s="189">
        <f t="shared" si="9"/>
        <v>679</v>
      </c>
      <c r="AA33" s="191">
        <v>330</v>
      </c>
      <c r="AB33" s="191">
        <v>350</v>
      </c>
      <c r="AC33" s="191">
        <v>680</v>
      </c>
      <c r="AD33" s="191">
        <v>320</v>
      </c>
      <c r="AE33" s="191">
        <v>344</v>
      </c>
      <c r="AF33" s="191">
        <v>664</v>
      </c>
    </row>
    <row r="34" spans="1:32" ht="18" customHeight="1">
      <c r="A34" s="185">
        <v>27</v>
      </c>
      <c r="B34" s="186" t="s">
        <v>687</v>
      </c>
      <c r="C34" s="187">
        <v>79</v>
      </c>
      <c r="D34" s="188">
        <v>95</v>
      </c>
      <c r="E34" s="184">
        <f t="shared" si="4"/>
        <v>174</v>
      </c>
      <c r="F34" s="188">
        <v>84</v>
      </c>
      <c r="G34" s="188">
        <v>92</v>
      </c>
      <c r="H34" s="184">
        <f t="shared" si="0"/>
        <v>176</v>
      </c>
      <c r="I34" s="188">
        <v>82</v>
      </c>
      <c r="J34" s="188">
        <v>87</v>
      </c>
      <c r="K34" s="184">
        <f t="shared" si="12"/>
        <v>169</v>
      </c>
      <c r="L34" s="189">
        <v>80</v>
      </c>
      <c r="M34" s="189">
        <v>89</v>
      </c>
      <c r="N34" s="189">
        <f t="shared" si="6"/>
        <v>169</v>
      </c>
      <c r="O34" s="189">
        <v>77</v>
      </c>
      <c r="P34" s="189">
        <v>85</v>
      </c>
      <c r="Q34" s="189">
        <f t="shared" si="7"/>
        <v>162</v>
      </c>
      <c r="R34" s="189">
        <v>77</v>
      </c>
      <c r="S34" s="189">
        <v>87</v>
      </c>
      <c r="T34" s="189">
        <f t="shared" si="8"/>
        <v>164</v>
      </c>
      <c r="U34" s="189">
        <v>77</v>
      </c>
      <c r="V34" s="189">
        <v>85</v>
      </c>
      <c r="W34" s="189">
        <f t="shared" si="11"/>
        <v>162</v>
      </c>
      <c r="X34" s="189">
        <v>75</v>
      </c>
      <c r="Y34" s="189">
        <v>85</v>
      </c>
      <c r="Z34" s="189">
        <f t="shared" si="9"/>
        <v>160</v>
      </c>
      <c r="AA34" s="191">
        <v>79</v>
      </c>
      <c r="AB34" s="191">
        <v>86</v>
      </c>
      <c r="AC34" s="191">
        <v>165</v>
      </c>
      <c r="AD34" s="191">
        <v>77</v>
      </c>
      <c r="AE34" s="191">
        <v>79</v>
      </c>
      <c r="AF34" s="191">
        <v>156</v>
      </c>
    </row>
    <row r="35" spans="1:32" ht="18" customHeight="1">
      <c r="A35" s="185">
        <v>28</v>
      </c>
      <c r="B35" s="186" t="s">
        <v>688</v>
      </c>
      <c r="C35" s="187">
        <v>35</v>
      </c>
      <c r="D35" s="188">
        <v>40</v>
      </c>
      <c r="E35" s="184">
        <f t="shared" si="4"/>
        <v>75</v>
      </c>
      <c r="F35" s="188">
        <v>34</v>
      </c>
      <c r="G35" s="188">
        <v>41</v>
      </c>
      <c r="H35" s="184">
        <f t="shared" si="0"/>
        <v>75</v>
      </c>
      <c r="I35" s="188">
        <v>34</v>
      </c>
      <c r="J35" s="188">
        <v>41</v>
      </c>
      <c r="K35" s="184">
        <f t="shared" si="12"/>
        <v>75</v>
      </c>
      <c r="L35" s="189">
        <v>32</v>
      </c>
      <c r="M35" s="189">
        <v>38</v>
      </c>
      <c r="N35" s="189">
        <f t="shared" si="6"/>
        <v>70</v>
      </c>
      <c r="O35" s="189">
        <v>31</v>
      </c>
      <c r="P35" s="189">
        <v>37</v>
      </c>
      <c r="Q35" s="189">
        <f t="shared" si="7"/>
        <v>68</v>
      </c>
      <c r="R35" s="189">
        <v>30</v>
      </c>
      <c r="S35" s="189">
        <v>37</v>
      </c>
      <c r="T35" s="189">
        <f t="shared" si="8"/>
        <v>67</v>
      </c>
      <c r="U35" s="189">
        <v>29</v>
      </c>
      <c r="V35" s="189">
        <v>36</v>
      </c>
      <c r="W35" s="189">
        <f t="shared" si="11"/>
        <v>65</v>
      </c>
      <c r="X35" s="189">
        <v>28</v>
      </c>
      <c r="Y35" s="189">
        <v>34</v>
      </c>
      <c r="Z35" s="189">
        <f t="shared" si="9"/>
        <v>62</v>
      </c>
      <c r="AA35" s="191">
        <v>27</v>
      </c>
      <c r="AB35" s="191">
        <v>33</v>
      </c>
      <c r="AC35" s="191">
        <v>60</v>
      </c>
      <c r="AD35" s="191">
        <v>27</v>
      </c>
      <c r="AE35" s="191">
        <v>34</v>
      </c>
      <c r="AF35" s="191">
        <v>61</v>
      </c>
    </row>
    <row r="36" spans="1:32" ht="18" customHeight="1">
      <c r="A36" s="185">
        <v>29</v>
      </c>
      <c r="B36" s="186" t="s">
        <v>689</v>
      </c>
      <c r="C36" s="187">
        <v>416</v>
      </c>
      <c r="D36" s="188">
        <v>471</v>
      </c>
      <c r="E36" s="184">
        <f t="shared" si="4"/>
        <v>887</v>
      </c>
      <c r="F36" s="188">
        <v>417</v>
      </c>
      <c r="G36" s="188">
        <v>467</v>
      </c>
      <c r="H36" s="184">
        <f t="shared" si="0"/>
        <v>884</v>
      </c>
      <c r="I36" s="188">
        <v>412</v>
      </c>
      <c r="J36" s="188">
        <v>468</v>
      </c>
      <c r="K36" s="184">
        <f t="shared" si="12"/>
        <v>880</v>
      </c>
      <c r="L36" s="189">
        <v>405</v>
      </c>
      <c r="M36" s="189">
        <v>474</v>
      </c>
      <c r="N36" s="189">
        <f t="shared" si="6"/>
        <v>879</v>
      </c>
      <c r="O36" s="189">
        <v>398</v>
      </c>
      <c r="P36" s="189">
        <v>467</v>
      </c>
      <c r="Q36" s="189">
        <f t="shared" si="7"/>
        <v>865</v>
      </c>
      <c r="R36" s="189">
        <v>402</v>
      </c>
      <c r="S36" s="189">
        <v>463</v>
      </c>
      <c r="T36" s="189">
        <f t="shared" si="8"/>
        <v>865</v>
      </c>
      <c r="U36" s="189">
        <v>397</v>
      </c>
      <c r="V36" s="189">
        <v>454</v>
      </c>
      <c r="W36" s="189">
        <f t="shared" si="11"/>
        <v>851</v>
      </c>
      <c r="X36" s="189">
        <v>399</v>
      </c>
      <c r="Y36" s="189">
        <v>446</v>
      </c>
      <c r="Z36" s="189">
        <f t="shared" si="9"/>
        <v>845</v>
      </c>
      <c r="AA36" s="191">
        <v>387</v>
      </c>
      <c r="AB36" s="191">
        <v>429</v>
      </c>
      <c r="AC36" s="191">
        <v>816</v>
      </c>
      <c r="AD36" s="191">
        <v>375</v>
      </c>
      <c r="AE36" s="191">
        <v>421</v>
      </c>
      <c r="AF36" s="191">
        <v>796</v>
      </c>
    </row>
    <row r="37" spans="1:32" ht="18" customHeight="1">
      <c r="A37" s="185">
        <v>30</v>
      </c>
      <c r="B37" s="186" t="s">
        <v>690</v>
      </c>
      <c r="C37" s="187">
        <v>73</v>
      </c>
      <c r="D37" s="188">
        <v>72</v>
      </c>
      <c r="E37" s="184">
        <f t="shared" si="4"/>
        <v>145</v>
      </c>
      <c r="F37" s="188">
        <v>71</v>
      </c>
      <c r="G37" s="188">
        <v>70</v>
      </c>
      <c r="H37" s="184">
        <f t="shared" si="0"/>
        <v>141</v>
      </c>
      <c r="I37" s="188">
        <v>71</v>
      </c>
      <c r="J37" s="188">
        <v>69</v>
      </c>
      <c r="K37" s="184">
        <f t="shared" si="12"/>
        <v>140</v>
      </c>
      <c r="L37" s="189">
        <v>67</v>
      </c>
      <c r="M37" s="189">
        <v>68</v>
      </c>
      <c r="N37" s="189">
        <f t="shared" si="6"/>
        <v>135</v>
      </c>
      <c r="O37" s="189">
        <v>67</v>
      </c>
      <c r="P37" s="189">
        <v>69</v>
      </c>
      <c r="Q37" s="189">
        <f t="shared" si="7"/>
        <v>136</v>
      </c>
      <c r="R37" s="189">
        <v>65</v>
      </c>
      <c r="S37" s="189">
        <v>68</v>
      </c>
      <c r="T37" s="189">
        <f t="shared" si="8"/>
        <v>133</v>
      </c>
      <c r="U37" s="189">
        <v>62</v>
      </c>
      <c r="V37" s="189">
        <v>64</v>
      </c>
      <c r="W37" s="189">
        <f t="shared" si="11"/>
        <v>126</v>
      </c>
      <c r="X37" s="189">
        <v>63</v>
      </c>
      <c r="Y37" s="189">
        <v>61</v>
      </c>
      <c r="Z37" s="189">
        <f t="shared" si="9"/>
        <v>124</v>
      </c>
      <c r="AA37" s="191">
        <v>63</v>
      </c>
      <c r="AB37" s="191">
        <v>63</v>
      </c>
      <c r="AC37" s="191">
        <v>126</v>
      </c>
      <c r="AD37" s="191">
        <v>61</v>
      </c>
      <c r="AE37" s="191">
        <v>63</v>
      </c>
      <c r="AF37" s="191">
        <v>124</v>
      </c>
    </row>
    <row r="38" spans="1:32" ht="18" customHeight="1">
      <c r="A38" s="185">
        <v>31</v>
      </c>
      <c r="B38" s="186" t="s">
        <v>691</v>
      </c>
      <c r="C38" s="187">
        <v>216</v>
      </c>
      <c r="D38" s="188">
        <v>244</v>
      </c>
      <c r="E38" s="184">
        <f t="shared" si="4"/>
        <v>460</v>
      </c>
      <c r="F38" s="188">
        <v>217</v>
      </c>
      <c r="G38" s="188">
        <v>242</v>
      </c>
      <c r="H38" s="184">
        <f t="shared" si="0"/>
        <v>459</v>
      </c>
      <c r="I38" s="188">
        <v>207</v>
      </c>
      <c r="J38" s="188">
        <v>240</v>
      </c>
      <c r="K38" s="184">
        <f t="shared" si="12"/>
        <v>447</v>
      </c>
      <c r="L38" s="189">
        <v>203</v>
      </c>
      <c r="M38" s="189">
        <v>232</v>
      </c>
      <c r="N38" s="189">
        <f t="shared" si="6"/>
        <v>435</v>
      </c>
      <c r="O38" s="189">
        <v>203</v>
      </c>
      <c r="P38" s="189">
        <v>236</v>
      </c>
      <c r="Q38" s="189">
        <f t="shared" si="7"/>
        <v>439</v>
      </c>
      <c r="R38" s="189">
        <v>205</v>
      </c>
      <c r="S38" s="189">
        <v>240</v>
      </c>
      <c r="T38" s="189">
        <f t="shared" si="8"/>
        <v>445</v>
      </c>
      <c r="U38" s="189">
        <v>206</v>
      </c>
      <c r="V38" s="189">
        <v>240</v>
      </c>
      <c r="W38" s="189">
        <f t="shared" si="11"/>
        <v>446</v>
      </c>
      <c r="X38" s="189">
        <v>212</v>
      </c>
      <c r="Y38" s="189">
        <v>235</v>
      </c>
      <c r="Z38" s="189">
        <f t="shared" si="9"/>
        <v>447</v>
      </c>
      <c r="AA38" s="191">
        <v>208</v>
      </c>
      <c r="AB38" s="191">
        <v>232</v>
      </c>
      <c r="AC38" s="191">
        <v>440</v>
      </c>
      <c r="AD38" s="191">
        <v>204</v>
      </c>
      <c r="AE38" s="191">
        <v>229</v>
      </c>
      <c r="AF38" s="191">
        <v>433</v>
      </c>
    </row>
    <row r="39" spans="1:32" ht="18" customHeight="1">
      <c r="A39" s="185">
        <v>32</v>
      </c>
      <c r="B39" s="186" t="s">
        <v>692</v>
      </c>
      <c r="C39" s="187">
        <v>160</v>
      </c>
      <c r="D39" s="188">
        <v>165</v>
      </c>
      <c r="E39" s="184">
        <f t="shared" si="4"/>
        <v>325</v>
      </c>
      <c r="F39" s="188">
        <v>158</v>
      </c>
      <c r="G39" s="188">
        <v>163</v>
      </c>
      <c r="H39" s="184">
        <f t="shared" si="0"/>
        <v>321</v>
      </c>
      <c r="I39" s="188">
        <v>162</v>
      </c>
      <c r="J39" s="188">
        <v>166</v>
      </c>
      <c r="K39" s="184">
        <f aca="true" t="shared" si="13" ref="K39:K44">I39+J39</f>
        <v>328</v>
      </c>
      <c r="L39" s="189">
        <v>161</v>
      </c>
      <c r="M39" s="189">
        <v>169</v>
      </c>
      <c r="N39" s="189">
        <f t="shared" si="6"/>
        <v>330</v>
      </c>
      <c r="O39" s="189">
        <v>161</v>
      </c>
      <c r="P39" s="189">
        <v>168</v>
      </c>
      <c r="Q39" s="189">
        <f t="shared" si="7"/>
        <v>329</v>
      </c>
      <c r="R39" s="189">
        <v>164</v>
      </c>
      <c r="S39" s="189">
        <v>167</v>
      </c>
      <c r="T39" s="189">
        <f t="shared" si="8"/>
        <v>331</v>
      </c>
      <c r="U39" s="189">
        <v>166</v>
      </c>
      <c r="V39" s="189">
        <v>168</v>
      </c>
      <c r="W39" s="189">
        <f t="shared" si="11"/>
        <v>334</v>
      </c>
      <c r="X39" s="189">
        <v>160</v>
      </c>
      <c r="Y39" s="189">
        <v>166</v>
      </c>
      <c r="Z39" s="189">
        <f t="shared" si="9"/>
        <v>326</v>
      </c>
      <c r="AA39" s="191">
        <v>155</v>
      </c>
      <c r="AB39" s="191">
        <v>159</v>
      </c>
      <c r="AC39" s="191">
        <v>314</v>
      </c>
      <c r="AD39" s="191">
        <v>156</v>
      </c>
      <c r="AE39" s="191">
        <v>154</v>
      </c>
      <c r="AF39" s="191">
        <v>310</v>
      </c>
    </row>
    <row r="40" spans="1:32" ht="18" customHeight="1">
      <c r="A40" s="185">
        <v>33</v>
      </c>
      <c r="B40" s="186" t="s">
        <v>693</v>
      </c>
      <c r="C40" s="187">
        <v>22</v>
      </c>
      <c r="D40" s="188">
        <v>21</v>
      </c>
      <c r="E40" s="184">
        <f t="shared" si="4"/>
        <v>43</v>
      </c>
      <c r="F40" s="188">
        <v>24</v>
      </c>
      <c r="G40" s="188">
        <v>22</v>
      </c>
      <c r="H40" s="184">
        <f t="shared" si="0"/>
        <v>46</v>
      </c>
      <c r="I40" s="188">
        <v>23</v>
      </c>
      <c r="J40" s="188">
        <v>23</v>
      </c>
      <c r="K40" s="184">
        <f t="shared" si="13"/>
        <v>46</v>
      </c>
      <c r="L40" s="189">
        <v>22</v>
      </c>
      <c r="M40" s="189">
        <v>21</v>
      </c>
      <c r="N40" s="189">
        <f t="shared" si="6"/>
        <v>43</v>
      </c>
      <c r="O40" s="189">
        <v>22</v>
      </c>
      <c r="P40" s="189">
        <v>22</v>
      </c>
      <c r="Q40" s="189">
        <f t="shared" si="7"/>
        <v>44</v>
      </c>
      <c r="R40" s="189">
        <v>22</v>
      </c>
      <c r="S40" s="189">
        <v>23</v>
      </c>
      <c r="T40" s="189">
        <f t="shared" si="8"/>
        <v>45</v>
      </c>
      <c r="U40" s="189">
        <v>23</v>
      </c>
      <c r="V40" s="189">
        <v>24</v>
      </c>
      <c r="W40" s="189">
        <f t="shared" si="11"/>
        <v>47</v>
      </c>
      <c r="X40" s="189">
        <v>22</v>
      </c>
      <c r="Y40" s="189">
        <v>22</v>
      </c>
      <c r="Z40" s="189">
        <f t="shared" si="9"/>
        <v>44</v>
      </c>
      <c r="AA40" s="191">
        <v>23</v>
      </c>
      <c r="AB40" s="191">
        <v>21</v>
      </c>
      <c r="AC40" s="191">
        <v>44</v>
      </c>
      <c r="AD40" s="191">
        <v>22</v>
      </c>
      <c r="AE40" s="191">
        <v>20</v>
      </c>
      <c r="AF40" s="191">
        <v>42</v>
      </c>
    </row>
    <row r="41" spans="1:32" ht="18" customHeight="1">
      <c r="A41" s="185">
        <v>34</v>
      </c>
      <c r="B41" s="186" t="s">
        <v>694</v>
      </c>
      <c r="C41" s="187">
        <v>102</v>
      </c>
      <c r="D41" s="188">
        <v>109</v>
      </c>
      <c r="E41" s="184">
        <f t="shared" si="4"/>
        <v>211</v>
      </c>
      <c r="F41" s="188">
        <v>102</v>
      </c>
      <c r="G41" s="188">
        <v>112</v>
      </c>
      <c r="H41" s="184">
        <f t="shared" si="0"/>
        <v>214</v>
      </c>
      <c r="I41" s="188">
        <v>99</v>
      </c>
      <c r="J41" s="188">
        <v>113</v>
      </c>
      <c r="K41" s="184">
        <f t="shared" si="13"/>
        <v>212</v>
      </c>
      <c r="L41" s="189">
        <v>99</v>
      </c>
      <c r="M41" s="189">
        <v>112</v>
      </c>
      <c r="N41" s="189">
        <f t="shared" si="6"/>
        <v>211</v>
      </c>
      <c r="O41" s="189">
        <v>98</v>
      </c>
      <c r="P41" s="189">
        <v>111</v>
      </c>
      <c r="Q41" s="189">
        <f t="shared" si="7"/>
        <v>209</v>
      </c>
      <c r="R41" s="189">
        <v>100</v>
      </c>
      <c r="S41" s="189">
        <v>107</v>
      </c>
      <c r="T41" s="189">
        <f t="shared" si="8"/>
        <v>207</v>
      </c>
      <c r="U41" s="189">
        <v>98</v>
      </c>
      <c r="V41" s="189">
        <v>103</v>
      </c>
      <c r="W41" s="189">
        <f t="shared" si="11"/>
        <v>201</v>
      </c>
      <c r="X41" s="189">
        <v>95</v>
      </c>
      <c r="Y41" s="189">
        <v>102</v>
      </c>
      <c r="Z41" s="189">
        <f t="shared" si="9"/>
        <v>197</v>
      </c>
      <c r="AA41" s="191">
        <v>95</v>
      </c>
      <c r="AB41" s="191">
        <v>100</v>
      </c>
      <c r="AC41" s="191">
        <v>195</v>
      </c>
      <c r="AD41" s="191">
        <v>91</v>
      </c>
      <c r="AE41" s="191">
        <v>102</v>
      </c>
      <c r="AF41" s="191">
        <v>193</v>
      </c>
    </row>
    <row r="42" spans="1:32" ht="18" customHeight="1">
      <c r="A42" s="185">
        <v>35</v>
      </c>
      <c r="B42" s="186" t="s">
        <v>695</v>
      </c>
      <c r="C42" s="187">
        <v>378</v>
      </c>
      <c r="D42" s="188">
        <v>455</v>
      </c>
      <c r="E42" s="184">
        <f t="shared" si="4"/>
        <v>833</v>
      </c>
      <c r="F42" s="188">
        <v>372</v>
      </c>
      <c r="G42" s="188">
        <v>445</v>
      </c>
      <c r="H42" s="184">
        <f t="shared" si="0"/>
        <v>817</v>
      </c>
      <c r="I42" s="188">
        <v>365</v>
      </c>
      <c r="J42" s="188">
        <v>437</v>
      </c>
      <c r="K42" s="184">
        <f t="shared" si="13"/>
        <v>802</v>
      </c>
      <c r="L42" s="189">
        <v>373</v>
      </c>
      <c r="M42" s="189">
        <v>446</v>
      </c>
      <c r="N42" s="189">
        <f t="shared" si="6"/>
        <v>819</v>
      </c>
      <c r="O42" s="189">
        <v>375</v>
      </c>
      <c r="P42" s="189">
        <v>439</v>
      </c>
      <c r="Q42" s="189">
        <f t="shared" si="7"/>
        <v>814</v>
      </c>
      <c r="R42" s="189">
        <v>368</v>
      </c>
      <c r="S42" s="189">
        <v>417</v>
      </c>
      <c r="T42" s="189">
        <f t="shared" si="8"/>
        <v>785</v>
      </c>
      <c r="U42" s="189">
        <v>361</v>
      </c>
      <c r="V42" s="189">
        <v>406</v>
      </c>
      <c r="W42" s="189">
        <f t="shared" si="11"/>
        <v>767</v>
      </c>
      <c r="X42" s="189">
        <v>351</v>
      </c>
      <c r="Y42" s="189">
        <v>403</v>
      </c>
      <c r="Z42" s="189">
        <f t="shared" si="9"/>
        <v>754</v>
      </c>
      <c r="AA42" s="191">
        <v>347</v>
      </c>
      <c r="AB42" s="191">
        <v>404</v>
      </c>
      <c r="AC42" s="191">
        <v>751</v>
      </c>
      <c r="AD42" s="191">
        <v>344</v>
      </c>
      <c r="AE42" s="191">
        <v>409</v>
      </c>
      <c r="AF42" s="191">
        <v>753</v>
      </c>
    </row>
    <row r="43" spans="1:32" ht="18" customHeight="1">
      <c r="A43" s="185">
        <v>36</v>
      </c>
      <c r="B43" s="186" t="s">
        <v>506</v>
      </c>
      <c r="C43" s="187">
        <v>892</v>
      </c>
      <c r="D43" s="184">
        <v>1017</v>
      </c>
      <c r="E43" s="184">
        <f t="shared" si="4"/>
        <v>1909</v>
      </c>
      <c r="F43" s="188">
        <v>899</v>
      </c>
      <c r="G43" s="184">
        <v>1028</v>
      </c>
      <c r="H43" s="184">
        <f t="shared" si="0"/>
        <v>1927</v>
      </c>
      <c r="I43" s="188">
        <v>899</v>
      </c>
      <c r="J43" s="184">
        <v>1016</v>
      </c>
      <c r="K43" s="184">
        <f t="shared" si="13"/>
        <v>1915</v>
      </c>
      <c r="L43" s="189">
        <v>895</v>
      </c>
      <c r="M43" s="189">
        <v>994</v>
      </c>
      <c r="N43" s="189">
        <f t="shared" si="6"/>
        <v>1889</v>
      </c>
      <c r="O43" s="189">
        <v>881</v>
      </c>
      <c r="P43" s="189">
        <v>970</v>
      </c>
      <c r="Q43" s="189">
        <f t="shared" si="7"/>
        <v>1851</v>
      </c>
      <c r="R43" s="189"/>
      <c r="S43" s="189"/>
      <c r="T43" s="189"/>
      <c r="U43" s="189">
        <v>848</v>
      </c>
      <c r="V43" s="189">
        <v>952</v>
      </c>
      <c r="W43" s="189">
        <f t="shared" si="11"/>
        <v>1800</v>
      </c>
      <c r="X43" s="189">
        <v>811</v>
      </c>
      <c r="Y43" s="189">
        <v>935</v>
      </c>
      <c r="Z43" s="189">
        <f t="shared" si="9"/>
        <v>1746</v>
      </c>
      <c r="AA43" s="191">
        <v>801</v>
      </c>
      <c r="AB43" s="191">
        <v>943</v>
      </c>
      <c r="AC43" s="191">
        <v>1744</v>
      </c>
      <c r="AD43" s="191">
        <v>787</v>
      </c>
      <c r="AE43" s="191">
        <v>937</v>
      </c>
      <c r="AF43" s="191">
        <v>1724</v>
      </c>
    </row>
    <row r="44" spans="1:32" ht="18" customHeight="1">
      <c r="A44" s="185">
        <v>37</v>
      </c>
      <c r="B44" s="186" t="s">
        <v>460</v>
      </c>
      <c r="C44" s="187">
        <v>350</v>
      </c>
      <c r="D44" s="188">
        <v>415</v>
      </c>
      <c r="E44" s="184">
        <f t="shared" si="4"/>
        <v>765</v>
      </c>
      <c r="F44" s="188">
        <v>348</v>
      </c>
      <c r="G44" s="188">
        <v>409</v>
      </c>
      <c r="H44" s="184">
        <f t="shared" si="0"/>
        <v>757</v>
      </c>
      <c r="I44" s="188">
        <v>333</v>
      </c>
      <c r="J44" s="188">
        <v>398</v>
      </c>
      <c r="K44" s="184">
        <f t="shared" si="13"/>
        <v>731</v>
      </c>
      <c r="L44" s="189">
        <v>337</v>
      </c>
      <c r="M44" s="189">
        <v>394</v>
      </c>
      <c r="N44" s="189">
        <f t="shared" si="6"/>
        <v>731</v>
      </c>
      <c r="O44" s="189">
        <v>323</v>
      </c>
      <c r="P44" s="189">
        <v>381</v>
      </c>
      <c r="Q44" s="189">
        <f t="shared" si="7"/>
        <v>704</v>
      </c>
      <c r="R44" s="189">
        <v>321</v>
      </c>
      <c r="S44" s="189">
        <v>379</v>
      </c>
      <c r="T44" s="189">
        <f t="shared" si="8"/>
        <v>700</v>
      </c>
      <c r="U44" s="189">
        <v>319</v>
      </c>
      <c r="V44" s="189">
        <v>377</v>
      </c>
      <c r="W44" s="189">
        <f>SUM(U44:V44)</f>
        <v>696</v>
      </c>
      <c r="X44" s="189">
        <v>305</v>
      </c>
      <c r="Y44" s="189">
        <v>353</v>
      </c>
      <c r="Z44" s="189">
        <f t="shared" si="9"/>
        <v>658</v>
      </c>
      <c r="AA44" s="191">
        <v>297</v>
      </c>
      <c r="AB44" s="191">
        <v>353</v>
      </c>
      <c r="AC44" s="191">
        <v>650</v>
      </c>
      <c r="AD44" s="191">
        <v>296</v>
      </c>
      <c r="AE44" s="191">
        <v>347</v>
      </c>
      <c r="AF44" s="191">
        <v>643</v>
      </c>
    </row>
    <row r="45" spans="1:32" ht="18" customHeight="1">
      <c r="A45" s="185">
        <v>38</v>
      </c>
      <c r="B45" s="186" t="s">
        <v>507</v>
      </c>
      <c r="C45" s="187">
        <v>279</v>
      </c>
      <c r="D45" s="188">
        <v>314</v>
      </c>
      <c r="E45" s="184">
        <f t="shared" si="4"/>
        <v>593</v>
      </c>
      <c r="F45" s="188">
        <v>270</v>
      </c>
      <c r="G45" s="188">
        <v>300</v>
      </c>
      <c r="H45" s="184">
        <f t="shared" si="0"/>
        <v>570</v>
      </c>
      <c r="I45" s="188">
        <v>259</v>
      </c>
      <c r="J45" s="188">
        <v>292</v>
      </c>
      <c r="K45" s="184">
        <f>I45+J45</f>
        <v>551</v>
      </c>
      <c r="L45" s="189">
        <v>262</v>
      </c>
      <c r="M45" s="189">
        <v>280</v>
      </c>
      <c r="N45" s="189">
        <f t="shared" si="6"/>
        <v>542</v>
      </c>
      <c r="O45" s="189">
        <v>248</v>
      </c>
      <c r="P45" s="189">
        <v>274</v>
      </c>
      <c r="Q45" s="189">
        <f t="shared" si="7"/>
        <v>522</v>
      </c>
      <c r="R45" s="189"/>
      <c r="S45" s="189"/>
      <c r="T45" s="189"/>
      <c r="U45" s="189">
        <v>218</v>
      </c>
      <c r="V45" s="189">
        <v>253</v>
      </c>
      <c r="W45" s="189">
        <f>SUM(U45:V45)</f>
        <v>471</v>
      </c>
      <c r="X45" s="189">
        <v>212</v>
      </c>
      <c r="Y45" s="189">
        <v>246</v>
      </c>
      <c r="Z45" s="189">
        <f t="shared" si="9"/>
        <v>458</v>
      </c>
      <c r="AA45" s="191">
        <v>209</v>
      </c>
      <c r="AB45" s="191">
        <v>240</v>
      </c>
      <c r="AC45" s="191">
        <v>449</v>
      </c>
      <c r="AD45" s="191">
        <v>196</v>
      </c>
      <c r="AE45" s="191">
        <v>237</v>
      </c>
      <c r="AF45" s="191">
        <v>433</v>
      </c>
    </row>
    <row r="46" spans="1:32" ht="18" customHeight="1">
      <c r="A46" s="185">
        <v>39</v>
      </c>
      <c r="B46" s="186" t="s">
        <v>696</v>
      </c>
      <c r="C46" s="187">
        <v>830</v>
      </c>
      <c r="D46" s="188">
        <v>923</v>
      </c>
      <c r="E46" s="184">
        <f t="shared" si="4"/>
        <v>1753</v>
      </c>
      <c r="F46" s="188">
        <v>851</v>
      </c>
      <c r="G46" s="188">
        <v>942</v>
      </c>
      <c r="H46" s="184">
        <f t="shared" si="0"/>
        <v>1793</v>
      </c>
      <c r="I46" s="188">
        <v>862</v>
      </c>
      <c r="J46" s="188">
        <v>936</v>
      </c>
      <c r="K46" s="184">
        <f>I46+J46</f>
        <v>1798</v>
      </c>
      <c r="L46" s="189">
        <v>857</v>
      </c>
      <c r="M46" s="189">
        <v>958</v>
      </c>
      <c r="N46" s="189">
        <f t="shared" si="6"/>
        <v>1815</v>
      </c>
      <c r="O46" s="189">
        <v>858</v>
      </c>
      <c r="P46" s="189">
        <v>969</v>
      </c>
      <c r="Q46" s="189">
        <f t="shared" si="7"/>
        <v>1827</v>
      </c>
      <c r="R46" s="189">
        <v>846</v>
      </c>
      <c r="S46" s="189">
        <v>954</v>
      </c>
      <c r="T46" s="189">
        <f t="shared" si="8"/>
        <v>1800</v>
      </c>
      <c r="U46" s="189">
        <v>855</v>
      </c>
      <c r="V46" s="189">
        <v>964</v>
      </c>
      <c r="W46" s="189">
        <f>SUM(U46:V46)</f>
        <v>1819</v>
      </c>
      <c r="X46" s="189">
        <v>849</v>
      </c>
      <c r="Y46" s="189">
        <v>953</v>
      </c>
      <c r="Z46" s="189">
        <f t="shared" si="9"/>
        <v>1802</v>
      </c>
      <c r="AA46" s="191">
        <v>839</v>
      </c>
      <c r="AB46" s="191">
        <v>946</v>
      </c>
      <c r="AC46" s="191">
        <v>1785</v>
      </c>
      <c r="AD46" s="191">
        <v>827</v>
      </c>
      <c r="AE46" s="191">
        <v>942</v>
      </c>
      <c r="AF46" s="191">
        <v>1769</v>
      </c>
    </row>
    <row r="47" spans="1:32" ht="18" customHeight="1">
      <c r="A47" s="185">
        <v>40</v>
      </c>
      <c r="B47" s="186" t="s">
        <v>697</v>
      </c>
      <c r="C47" s="187">
        <v>202</v>
      </c>
      <c r="D47" s="188">
        <v>217</v>
      </c>
      <c r="E47" s="184">
        <f t="shared" si="4"/>
        <v>419</v>
      </c>
      <c r="F47" s="188">
        <v>202</v>
      </c>
      <c r="G47" s="188">
        <v>213</v>
      </c>
      <c r="H47" s="184">
        <f t="shared" si="0"/>
        <v>415</v>
      </c>
      <c r="I47" s="188">
        <v>204</v>
      </c>
      <c r="J47" s="188">
        <v>220</v>
      </c>
      <c r="K47" s="184">
        <f>I47+J47</f>
        <v>424</v>
      </c>
      <c r="L47" s="189">
        <v>204</v>
      </c>
      <c r="M47" s="189">
        <v>219</v>
      </c>
      <c r="N47" s="189">
        <f t="shared" si="6"/>
        <v>423</v>
      </c>
      <c r="O47" s="189">
        <v>196</v>
      </c>
      <c r="P47" s="189">
        <v>217</v>
      </c>
      <c r="Q47" s="189">
        <f t="shared" si="7"/>
        <v>413</v>
      </c>
      <c r="R47" s="189">
        <v>192</v>
      </c>
      <c r="S47" s="189">
        <v>217</v>
      </c>
      <c r="T47" s="189">
        <f t="shared" si="8"/>
        <v>409</v>
      </c>
      <c r="U47" s="189">
        <v>188</v>
      </c>
      <c r="V47" s="189">
        <v>219</v>
      </c>
      <c r="W47" s="189">
        <f>SUM(U47:V47)</f>
        <v>407</v>
      </c>
      <c r="X47" s="189">
        <v>185</v>
      </c>
      <c r="Y47" s="189">
        <v>214</v>
      </c>
      <c r="Z47" s="189">
        <f t="shared" si="9"/>
        <v>399</v>
      </c>
      <c r="AA47" s="191">
        <v>177</v>
      </c>
      <c r="AB47" s="191">
        <v>214</v>
      </c>
      <c r="AC47" s="191">
        <v>391</v>
      </c>
      <c r="AD47" s="191">
        <v>175</v>
      </c>
      <c r="AE47" s="191">
        <v>213</v>
      </c>
      <c r="AF47" s="191">
        <v>388</v>
      </c>
    </row>
    <row r="48" spans="1:32" ht="18" customHeight="1">
      <c r="A48" s="193"/>
      <c r="B48" s="194"/>
      <c r="C48" s="195"/>
      <c r="D48" s="193"/>
      <c r="E48" s="193"/>
      <c r="F48" s="193"/>
      <c r="G48" s="193"/>
      <c r="H48" s="193"/>
      <c r="I48" s="193"/>
      <c r="J48" s="193"/>
      <c r="K48" s="193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7"/>
      <c r="AB48" s="197"/>
      <c r="AC48" s="197"/>
      <c r="AD48" s="197"/>
      <c r="AE48" s="197"/>
      <c r="AF48" s="197"/>
    </row>
    <row r="49" spans="1:27" ht="15.75" customHeight="1">
      <c r="A49" s="216" t="s">
        <v>306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</row>
    <row r="50" spans="1:8" ht="13.5" customHeight="1" hidden="1">
      <c r="A50" s="198"/>
      <c r="B50" s="199" t="s">
        <v>501</v>
      </c>
      <c r="C50" s="199"/>
      <c r="D50" s="199"/>
      <c r="E50" s="199"/>
      <c r="F50" s="199"/>
      <c r="G50" s="199"/>
      <c r="H50" s="199"/>
    </row>
    <row r="51" spans="1:8" ht="13.5" customHeight="1">
      <c r="A51" s="199"/>
      <c r="B51" s="199"/>
      <c r="C51" s="199"/>
      <c r="D51" s="199"/>
      <c r="E51" s="199"/>
      <c r="F51" s="199"/>
      <c r="G51" s="199"/>
      <c r="H51" s="199"/>
    </row>
    <row r="52" spans="1:8" ht="13.5">
      <c r="A52" s="200"/>
      <c r="B52" s="200"/>
      <c r="C52" s="200"/>
      <c r="D52" s="200"/>
      <c r="E52" s="200"/>
      <c r="F52" s="200"/>
      <c r="G52" s="200"/>
      <c r="H52" s="200"/>
    </row>
    <row r="53" spans="1:8" ht="13.5">
      <c r="A53" s="200"/>
      <c r="B53" s="200"/>
      <c r="C53" s="200"/>
      <c r="D53" s="200"/>
      <c r="E53" s="200"/>
      <c r="F53" s="200"/>
      <c r="G53" s="200"/>
      <c r="H53" s="200"/>
    </row>
    <row r="54" spans="1:8" ht="13.5">
      <c r="A54" s="200"/>
      <c r="B54" s="200"/>
      <c r="C54" s="200"/>
      <c r="D54" s="200"/>
      <c r="E54" s="200"/>
      <c r="F54" s="200"/>
      <c r="G54" s="200"/>
      <c r="H54" s="200"/>
    </row>
    <row r="55" spans="1:8" ht="13.5">
      <c r="A55" s="200"/>
      <c r="B55" s="200"/>
      <c r="C55" s="200"/>
      <c r="D55" s="200"/>
      <c r="E55" s="200"/>
      <c r="F55" s="200"/>
      <c r="G55" s="200"/>
      <c r="H55" s="200"/>
    </row>
    <row r="56" spans="1:8" ht="13.5">
      <c r="A56" s="200"/>
      <c r="B56" s="200"/>
      <c r="C56" s="200"/>
      <c r="D56" s="200"/>
      <c r="E56" s="200"/>
      <c r="F56" s="200"/>
      <c r="G56" s="200"/>
      <c r="H56" s="200"/>
    </row>
    <row r="57" spans="1:8" ht="13.5">
      <c r="A57" s="200"/>
      <c r="B57" s="200"/>
      <c r="C57" s="200"/>
      <c r="D57" s="200"/>
      <c r="E57" s="200"/>
      <c r="F57" s="200"/>
      <c r="G57" s="200"/>
      <c r="H57" s="200"/>
    </row>
    <row r="58" spans="1:8" ht="13.5">
      <c r="A58" s="200"/>
      <c r="B58" s="200"/>
      <c r="C58" s="200"/>
      <c r="D58" s="200"/>
      <c r="E58" s="200"/>
      <c r="F58" s="200"/>
      <c r="G58" s="200"/>
      <c r="H58" s="200"/>
    </row>
    <row r="59" spans="1:8" ht="13.5">
      <c r="A59" s="200"/>
      <c r="B59" s="200"/>
      <c r="C59" s="200"/>
      <c r="D59" s="200"/>
      <c r="E59" s="200"/>
      <c r="F59" s="200"/>
      <c r="G59" s="200"/>
      <c r="H59" s="200"/>
    </row>
    <row r="60" spans="1:8" ht="13.5">
      <c r="A60" s="200"/>
      <c r="B60" s="200"/>
      <c r="C60" s="200"/>
      <c r="D60" s="200"/>
      <c r="E60" s="200"/>
      <c r="F60" s="200"/>
      <c r="G60" s="200"/>
      <c r="H60" s="200"/>
    </row>
    <row r="61" spans="1:8" ht="13.5">
      <c r="A61" s="200"/>
      <c r="B61" s="200"/>
      <c r="C61" s="200"/>
      <c r="D61" s="200"/>
      <c r="E61" s="200"/>
      <c r="F61" s="200"/>
      <c r="G61" s="200"/>
      <c r="H61" s="200"/>
    </row>
    <row r="62" spans="1:8" ht="13.5">
      <c r="A62" s="200"/>
      <c r="B62" s="200"/>
      <c r="C62" s="200"/>
      <c r="D62" s="200"/>
      <c r="E62" s="200"/>
      <c r="F62" s="200"/>
      <c r="G62" s="200"/>
      <c r="H62" s="200"/>
    </row>
    <row r="63" spans="1:8" ht="13.5">
      <c r="A63" s="200"/>
      <c r="B63" s="200"/>
      <c r="C63" s="200"/>
      <c r="D63" s="200"/>
      <c r="E63" s="200"/>
      <c r="F63" s="200"/>
      <c r="G63" s="200"/>
      <c r="H63" s="200"/>
    </row>
    <row r="64" spans="1:8" ht="13.5">
      <c r="A64" s="200"/>
      <c r="B64" s="200"/>
      <c r="C64" s="200"/>
      <c r="D64" s="200"/>
      <c r="E64" s="200"/>
      <c r="F64" s="200"/>
      <c r="G64" s="200"/>
      <c r="H64" s="200"/>
    </row>
    <row r="65" spans="1:8" ht="13.5">
      <c r="A65" s="200"/>
      <c r="B65" s="200"/>
      <c r="C65" s="200"/>
      <c r="D65" s="200"/>
      <c r="E65" s="200"/>
      <c r="F65" s="200"/>
      <c r="G65" s="200"/>
      <c r="H65" s="200"/>
    </row>
    <row r="66" spans="1:8" ht="13.5">
      <c r="A66" s="200"/>
      <c r="B66" s="200"/>
      <c r="C66" s="200"/>
      <c r="D66" s="200"/>
      <c r="E66" s="200"/>
      <c r="F66" s="200"/>
      <c r="G66" s="200"/>
      <c r="H66" s="200"/>
    </row>
    <row r="67" spans="1:8" ht="13.5">
      <c r="A67" s="200"/>
      <c r="B67" s="200"/>
      <c r="C67" s="200"/>
      <c r="D67" s="200"/>
      <c r="E67" s="200"/>
      <c r="F67" s="200"/>
      <c r="G67" s="200"/>
      <c r="H67" s="200"/>
    </row>
    <row r="68" spans="1:8" ht="13.5">
      <c r="A68" s="200"/>
      <c r="B68" s="200"/>
      <c r="C68" s="200"/>
      <c r="D68" s="200"/>
      <c r="E68" s="200"/>
      <c r="F68" s="200"/>
      <c r="G68" s="200"/>
      <c r="H68" s="200"/>
    </row>
    <row r="69" spans="1:8" ht="13.5">
      <c r="A69" s="200"/>
      <c r="B69" s="200"/>
      <c r="C69" s="200"/>
      <c r="D69" s="200"/>
      <c r="E69" s="200"/>
      <c r="F69" s="200"/>
      <c r="G69" s="200"/>
      <c r="H69" s="200"/>
    </row>
    <row r="70" spans="1:8" ht="13.5">
      <c r="A70" s="200"/>
      <c r="B70" s="200"/>
      <c r="C70" s="200"/>
      <c r="D70" s="200"/>
      <c r="E70" s="200"/>
      <c r="F70" s="200"/>
      <c r="G70" s="200"/>
      <c r="H70" s="200"/>
    </row>
    <row r="71" spans="1:8" ht="13.5">
      <c r="A71" s="200"/>
      <c r="B71" s="200"/>
      <c r="C71" s="200"/>
      <c r="D71" s="200"/>
      <c r="E71" s="200"/>
      <c r="F71" s="200"/>
      <c r="G71" s="200"/>
      <c r="H71" s="200"/>
    </row>
    <row r="72" spans="1:8" ht="13.5">
      <c r="A72" s="200"/>
      <c r="B72" s="200"/>
      <c r="C72" s="200"/>
      <c r="D72" s="200"/>
      <c r="E72" s="200"/>
      <c r="F72" s="200"/>
      <c r="G72" s="200"/>
      <c r="H72" s="200"/>
    </row>
    <row r="73" spans="1:8" ht="13.5">
      <c r="A73" s="200"/>
      <c r="B73" s="200"/>
      <c r="C73" s="200"/>
      <c r="D73" s="200"/>
      <c r="E73" s="200"/>
      <c r="F73" s="200"/>
      <c r="G73" s="200"/>
      <c r="H73" s="200"/>
    </row>
    <row r="74" spans="1:8" ht="13.5">
      <c r="A74" s="200"/>
      <c r="B74" s="200"/>
      <c r="C74" s="200"/>
      <c r="D74" s="200"/>
      <c r="E74" s="200"/>
      <c r="F74" s="200"/>
      <c r="G74" s="200"/>
      <c r="H74" s="200"/>
    </row>
    <row r="75" spans="1:8" ht="13.5">
      <c r="A75" s="200"/>
      <c r="B75" s="200"/>
      <c r="C75" s="200"/>
      <c r="D75" s="200"/>
      <c r="E75" s="200"/>
      <c r="F75" s="200"/>
      <c r="G75" s="200"/>
      <c r="H75" s="200"/>
    </row>
    <row r="76" spans="1:8" ht="13.5">
      <c r="A76" s="200"/>
      <c r="B76" s="200"/>
      <c r="C76" s="200"/>
      <c r="D76" s="200"/>
      <c r="E76" s="200"/>
      <c r="F76" s="200"/>
      <c r="G76" s="200"/>
      <c r="H76" s="200"/>
    </row>
    <row r="77" spans="1:8" ht="13.5">
      <c r="A77" s="200"/>
      <c r="B77" s="200"/>
      <c r="C77" s="200"/>
      <c r="D77" s="200"/>
      <c r="E77" s="200"/>
      <c r="F77" s="200"/>
      <c r="G77" s="200"/>
      <c r="H77" s="200"/>
    </row>
    <row r="78" spans="1:8" ht="13.5">
      <c r="A78" s="200"/>
      <c r="B78" s="200"/>
      <c r="C78" s="200"/>
      <c r="D78" s="200"/>
      <c r="E78" s="200"/>
      <c r="F78" s="200"/>
      <c r="G78" s="200"/>
      <c r="H78" s="200"/>
    </row>
    <row r="79" spans="1:8" ht="13.5">
      <c r="A79" s="200"/>
      <c r="B79" s="200"/>
      <c r="C79" s="200"/>
      <c r="D79" s="200"/>
      <c r="E79" s="200"/>
      <c r="F79" s="200"/>
      <c r="G79" s="200"/>
      <c r="H79" s="200"/>
    </row>
    <row r="80" spans="1:8" ht="13.5">
      <c r="A80" s="200"/>
      <c r="B80" s="200"/>
      <c r="C80" s="200"/>
      <c r="D80" s="200"/>
      <c r="E80" s="200"/>
      <c r="F80" s="200"/>
      <c r="G80" s="200"/>
      <c r="H80" s="200"/>
    </row>
    <row r="81" spans="1:8" ht="13.5">
      <c r="A81" s="200"/>
      <c r="B81" s="200"/>
      <c r="C81" s="200"/>
      <c r="D81" s="200"/>
      <c r="E81" s="200"/>
      <c r="F81" s="200"/>
      <c r="G81" s="200"/>
      <c r="H81" s="200"/>
    </row>
    <row r="82" spans="1:8" ht="13.5">
      <c r="A82" s="200"/>
      <c r="B82" s="200"/>
      <c r="C82" s="200"/>
      <c r="D82" s="200"/>
      <c r="E82" s="200"/>
      <c r="F82" s="200"/>
      <c r="G82" s="200"/>
      <c r="H82" s="200"/>
    </row>
    <row r="83" spans="1:8" ht="13.5">
      <c r="A83" s="200"/>
      <c r="B83" s="200"/>
      <c r="C83" s="200"/>
      <c r="D83" s="200"/>
      <c r="E83" s="200"/>
      <c r="F83" s="200"/>
      <c r="G83" s="200"/>
      <c r="H83" s="200"/>
    </row>
    <row r="84" spans="1:8" ht="13.5">
      <c r="A84" s="200"/>
      <c r="B84" s="200"/>
      <c r="C84" s="200"/>
      <c r="D84" s="200"/>
      <c r="E84" s="200"/>
      <c r="F84" s="200"/>
      <c r="G84" s="200"/>
      <c r="H84" s="200"/>
    </row>
    <row r="85" spans="1:8" ht="13.5">
      <c r="A85" s="200"/>
      <c r="B85" s="200"/>
      <c r="C85" s="200"/>
      <c r="D85" s="200"/>
      <c r="E85" s="200"/>
      <c r="F85" s="200"/>
      <c r="G85" s="200"/>
      <c r="H85" s="200"/>
    </row>
    <row r="86" spans="1:8" ht="13.5">
      <c r="A86" s="200"/>
      <c r="B86" s="200"/>
      <c r="C86" s="200"/>
      <c r="D86" s="200"/>
      <c r="E86" s="200"/>
      <c r="F86" s="200"/>
      <c r="G86" s="200"/>
      <c r="H86" s="200"/>
    </row>
    <row r="87" spans="1:8" ht="13.5">
      <c r="A87" s="200"/>
      <c r="B87" s="200"/>
      <c r="C87" s="200"/>
      <c r="D87" s="200"/>
      <c r="E87" s="200"/>
      <c r="F87" s="200"/>
      <c r="G87" s="200"/>
      <c r="H87" s="200"/>
    </row>
    <row r="88" spans="1:8" ht="13.5">
      <c r="A88" s="200"/>
      <c r="B88" s="200"/>
      <c r="C88" s="200"/>
      <c r="D88" s="200"/>
      <c r="E88" s="200"/>
      <c r="F88" s="200"/>
      <c r="G88" s="200"/>
      <c r="H88" s="200"/>
    </row>
    <row r="90" ht="11.25" customHeight="1"/>
  </sheetData>
  <mergeCells count="13">
    <mergeCell ref="A49:AA49"/>
    <mergeCell ref="X3:Z3"/>
    <mergeCell ref="U3:W3"/>
    <mergeCell ref="R3:T3"/>
    <mergeCell ref="F3:H3"/>
    <mergeCell ref="C3:E3"/>
    <mergeCell ref="A3:A4"/>
    <mergeCell ref="B3:B4"/>
    <mergeCell ref="O3:Q3"/>
    <mergeCell ref="L3:N3"/>
    <mergeCell ref="I3:K3"/>
    <mergeCell ref="AA3:AC3"/>
    <mergeCell ref="AD3:AF3"/>
  </mergeCells>
  <printOptions/>
  <pageMargins left="0.5905511811023623" right="0.3937007874015748" top="0.7874015748031497" bottom="0.984251968503937" header="0.3937007874015748" footer="0.5118110236220472"/>
  <pageSetup horizontalDpi="600" verticalDpi="600" orientation="portrait" paperSize="9" scale="87" r:id="rId1"/>
  <rowBreaks count="1" manualBreakCount="1">
    <brk id="49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385"/>
  <sheetViews>
    <sheetView zoomScaleSheetLayoutView="100" workbookViewId="0" topLeftCell="A1">
      <selection activeCell="W24" sqref="W24"/>
    </sheetView>
  </sheetViews>
  <sheetFormatPr defaultColWidth="9.875" defaultRowHeight="16.5" customHeight="1"/>
  <cols>
    <col min="1" max="1" width="6.25390625" style="60" customWidth="1"/>
    <col min="2" max="2" width="3.75390625" style="60" customWidth="1"/>
    <col min="3" max="3" width="2.625" style="60" customWidth="1"/>
    <col min="4" max="4" width="3.125" style="60" customWidth="1"/>
    <col min="5" max="5" width="2.75390625" style="60" customWidth="1"/>
    <col min="6" max="6" width="3.75390625" style="60" customWidth="1"/>
    <col min="7" max="7" width="2.25390625" style="60" customWidth="1"/>
    <col min="8" max="9" width="1.875" style="60" customWidth="1"/>
    <col min="10" max="10" width="39.375" style="59" customWidth="1"/>
    <col min="11" max="11" width="8.75390625" style="207" customWidth="1"/>
    <col min="12" max="12" width="6.125" style="59" customWidth="1"/>
    <col min="13" max="13" width="15.25390625" style="60" customWidth="1"/>
    <col min="14" max="14" width="9.75390625" style="59" customWidth="1"/>
    <col min="15" max="16" width="7.25390625" style="59" customWidth="1"/>
    <col min="17" max="17" width="9.75390625" style="60" customWidth="1"/>
    <col min="18" max="19" width="7.25390625" style="60" customWidth="1"/>
    <col min="20" max="20" width="9.75390625" style="60" customWidth="1"/>
    <col min="21" max="22" width="7.25390625" style="60" customWidth="1"/>
    <col min="23" max="23" width="9.75390625" style="60" customWidth="1"/>
    <col min="24" max="25" width="7.25390625" style="60" customWidth="1"/>
    <col min="26" max="16384" width="9.875" style="60" customWidth="1"/>
  </cols>
  <sheetData>
    <row r="1" spans="1:24" ht="18" customHeight="1">
      <c r="A1" s="259" t="s">
        <v>454</v>
      </c>
      <c r="B1" s="259"/>
      <c r="C1" s="259"/>
      <c r="D1" s="259"/>
      <c r="E1" s="259"/>
      <c r="F1" s="259"/>
      <c r="G1" s="259"/>
      <c r="H1" s="259"/>
      <c r="I1" s="259"/>
      <c r="J1" s="259"/>
      <c r="K1" s="18"/>
      <c r="X1" s="61"/>
    </row>
    <row r="2" spans="10:25" ht="18" customHeight="1">
      <c r="J2" s="62"/>
      <c r="K2" s="63"/>
      <c r="L2" s="62"/>
      <c r="M2" s="64"/>
      <c r="N2" s="62"/>
      <c r="O2" s="62"/>
      <c r="P2" s="62"/>
      <c r="Q2" s="62"/>
      <c r="R2" s="62"/>
      <c r="S2" s="62"/>
      <c r="T2" s="64"/>
      <c r="U2" s="62"/>
      <c r="V2" s="62"/>
      <c r="W2" s="64"/>
      <c r="X2" s="62"/>
      <c r="Y2" s="64"/>
    </row>
    <row r="3" spans="1:26" ht="18" customHeight="1">
      <c r="A3" s="258" t="s">
        <v>59</v>
      </c>
      <c r="B3" s="258"/>
      <c r="C3" s="258"/>
      <c r="D3" s="258"/>
      <c r="E3" s="258"/>
      <c r="F3" s="258"/>
      <c r="G3" s="258"/>
      <c r="H3" s="27"/>
      <c r="I3" s="253" t="s">
        <v>60</v>
      </c>
      <c r="J3" s="224"/>
      <c r="K3" s="253" t="s">
        <v>61</v>
      </c>
      <c r="L3" s="224"/>
      <c r="M3" s="255" t="s">
        <v>62</v>
      </c>
      <c r="N3" s="254" t="s">
        <v>63</v>
      </c>
      <c r="O3" s="254"/>
      <c r="P3" s="224"/>
      <c r="Q3" s="260" t="s">
        <v>64</v>
      </c>
      <c r="R3" s="260"/>
      <c r="S3" s="260"/>
      <c r="T3" s="260" t="s">
        <v>370</v>
      </c>
      <c r="U3" s="260"/>
      <c r="V3" s="260"/>
      <c r="W3" s="255" t="s">
        <v>371</v>
      </c>
      <c r="X3" s="261"/>
      <c r="Y3" s="261"/>
      <c r="Z3" s="64"/>
    </row>
    <row r="4" spans="1:26" ht="18" customHeight="1">
      <c r="A4" s="227"/>
      <c r="B4" s="227"/>
      <c r="C4" s="227"/>
      <c r="D4" s="227"/>
      <c r="E4" s="227"/>
      <c r="F4" s="227"/>
      <c r="G4" s="227"/>
      <c r="H4" s="28"/>
      <c r="I4" s="225"/>
      <c r="J4" s="226"/>
      <c r="K4" s="225"/>
      <c r="L4" s="226"/>
      <c r="M4" s="262"/>
      <c r="N4" s="104" t="s">
        <v>65</v>
      </c>
      <c r="O4" s="19" t="s">
        <v>56</v>
      </c>
      <c r="P4" s="19" t="s">
        <v>57</v>
      </c>
      <c r="Q4" s="19" t="s">
        <v>66</v>
      </c>
      <c r="R4" s="19" t="s">
        <v>56</v>
      </c>
      <c r="S4" s="19" t="s">
        <v>57</v>
      </c>
      <c r="T4" s="19" t="s">
        <v>66</v>
      </c>
      <c r="U4" s="19" t="s">
        <v>56</v>
      </c>
      <c r="V4" s="19" t="s">
        <v>57</v>
      </c>
      <c r="W4" s="19" t="s">
        <v>66</v>
      </c>
      <c r="X4" s="19" t="s">
        <v>56</v>
      </c>
      <c r="Y4" s="65" t="s">
        <v>67</v>
      </c>
      <c r="Z4" s="64"/>
    </row>
    <row r="5" spans="9:25" ht="18" customHeight="1">
      <c r="I5" s="66"/>
      <c r="J5" s="62"/>
      <c r="K5" s="63"/>
      <c r="L5" s="62"/>
      <c r="M5" s="62"/>
      <c r="N5" s="62"/>
      <c r="O5" s="62"/>
      <c r="P5" s="62"/>
      <c r="Q5" s="67"/>
      <c r="R5" s="67"/>
      <c r="S5" s="67"/>
      <c r="T5" s="67"/>
      <c r="U5" s="67"/>
      <c r="V5" s="67"/>
      <c r="W5" s="67"/>
      <c r="X5" s="67"/>
      <c r="Y5" s="67"/>
    </row>
    <row r="6" spans="1:25" ht="18" customHeight="1" hidden="1">
      <c r="A6" s="68" t="s">
        <v>96</v>
      </c>
      <c r="B6" s="60">
        <v>4</v>
      </c>
      <c r="C6" s="60" t="s">
        <v>97</v>
      </c>
      <c r="D6" s="60">
        <v>2</v>
      </c>
      <c r="E6" s="60" t="s">
        <v>99</v>
      </c>
      <c r="F6" s="60">
        <v>6</v>
      </c>
      <c r="G6" s="60" t="s">
        <v>101</v>
      </c>
      <c r="I6" s="69"/>
      <c r="J6" s="62" t="s">
        <v>372</v>
      </c>
      <c r="K6" s="63"/>
      <c r="L6" s="70">
        <v>15</v>
      </c>
      <c r="M6" s="56">
        <v>15</v>
      </c>
      <c r="N6" s="71" t="s">
        <v>373</v>
      </c>
      <c r="O6" s="71" t="s">
        <v>374</v>
      </c>
      <c r="P6" s="71" t="s">
        <v>374</v>
      </c>
      <c r="Q6" s="71" t="s">
        <v>374</v>
      </c>
      <c r="R6" s="71" t="s">
        <v>374</v>
      </c>
      <c r="S6" s="71" t="s">
        <v>374</v>
      </c>
      <c r="T6" s="71" t="s">
        <v>374</v>
      </c>
      <c r="U6" s="71" t="s">
        <v>374</v>
      </c>
      <c r="V6" s="71" t="s">
        <v>374</v>
      </c>
      <c r="W6" s="72" t="s">
        <v>69</v>
      </c>
      <c r="X6" s="72" t="s">
        <v>69</v>
      </c>
      <c r="Y6" s="72" t="s">
        <v>69</v>
      </c>
    </row>
    <row r="7" spans="1:25" ht="18" customHeight="1" hidden="1">
      <c r="A7" s="68" t="s">
        <v>96</v>
      </c>
      <c r="B7" s="60">
        <v>4</v>
      </c>
      <c r="C7" s="60" t="s">
        <v>97</v>
      </c>
      <c r="D7" s="60">
        <v>7</v>
      </c>
      <c r="E7" s="60" t="s">
        <v>99</v>
      </c>
      <c r="F7" s="60">
        <v>26</v>
      </c>
      <c r="G7" s="60" t="s">
        <v>101</v>
      </c>
      <c r="I7" s="69"/>
      <c r="J7" s="62" t="s">
        <v>313</v>
      </c>
      <c r="K7" s="63" t="s">
        <v>295</v>
      </c>
      <c r="L7" s="70" t="s">
        <v>375</v>
      </c>
      <c r="M7" s="56">
        <v>3</v>
      </c>
      <c r="N7" s="67">
        <v>40979</v>
      </c>
      <c r="O7" s="67">
        <v>19133</v>
      </c>
      <c r="P7" s="67">
        <v>21846</v>
      </c>
      <c r="Q7" s="67">
        <v>24425</v>
      </c>
      <c r="R7" s="67">
        <v>11352</v>
      </c>
      <c r="S7" s="67">
        <v>13073</v>
      </c>
      <c r="T7" s="67">
        <v>16554</v>
      </c>
      <c r="U7" s="67">
        <v>7781</v>
      </c>
      <c r="V7" s="67">
        <v>8773</v>
      </c>
      <c r="W7" s="73">
        <f>Q7/N7*100</f>
        <v>59.6</v>
      </c>
      <c r="X7" s="73">
        <f aca="true" t="shared" si="0" ref="X7:Y19">R7/O7*100</f>
        <v>59.33</v>
      </c>
      <c r="Y7" s="73">
        <f t="shared" si="0"/>
        <v>59.84</v>
      </c>
    </row>
    <row r="8" spans="1:25" ht="18" customHeight="1" hidden="1">
      <c r="A8" s="68" t="s">
        <v>96</v>
      </c>
      <c r="B8" s="60">
        <v>4</v>
      </c>
      <c r="C8" s="60" t="s">
        <v>97</v>
      </c>
      <c r="D8" s="60">
        <v>7</v>
      </c>
      <c r="E8" s="60" t="s">
        <v>98</v>
      </c>
      <c r="F8" s="60">
        <v>26</v>
      </c>
      <c r="G8" s="60" t="s">
        <v>100</v>
      </c>
      <c r="I8" s="69"/>
      <c r="J8" s="62" t="s">
        <v>315</v>
      </c>
      <c r="K8" s="63" t="s">
        <v>296</v>
      </c>
      <c r="L8" s="70" t="s">
        <v>376</v>
      </c>
      <c r="M8" s="56" t="s">
        <v>377</v>
      </c>
      <c r="N8" s="67">
        <v>40979</v>
      </c>
      <c r="O8" s="67">
        <v>19133</v>
      </c>
      <c r="P8" s="67">
        <v>21846</v>
      </c>
      <c r="Q8" s="67">
        <v>24424</v>
      </c>
      <c r="R8" s="67">
        <v>11352</v>
      </c>
      <c r="S8" s="67">
        <v>13072</v>
      </c>
      <c r="T8" s="67">
        <v>16555</v>
      </c>
      <c r="U8" s="67">
        <v>7781</v>
      </c>
      <c r="V8" s="67">
        <v>8774</v>
      </c>
      <c r="W8" s="73">
        <f>Q8/N8*100</f>
        <v>59.6</v>
      </c>
      <c r="X8" s="73">
        <f t="shared" si="0"/>
        <v>59.33</v>
      </c>
      <c r="Y8" s="73">
        <f t="shared" si="0"/>
        <v>59.84</v>
      </c>
    </row>
    <row r="9" spans="1:25" ht="18" customHeight="1" hidden="1">
      <c r="A9" s="68" t="s">
        <v>96</v>
      </c>
      <c r="B9" s="60">
        <v>4</v>
      </c>
      <c r="C9" s="60" t="s">
        <v>97</v>
      </c>
      <c r="D9" s="60">
        <v>8</v>
      </c>
      <c r="E9" s="60" t="s">
        <v>98</v>
      </c>
      <c r="F9" s="60">
        <v>6</v>
      </c>
      <c r="G9" s="60" t="s">
        <v>100</v>
      </c>
      <c r="I9" s="69"/>
      <c r="J9" s="62" t="s">
        <v>378</v>
      </c>
      <c r="K9" s="63"/>
      <c r="L9" s="70">
        <v>9</v>
      </c>
      <c r="M9" s="56">
        <v>10</v>
      </c>
      <c r="N9" s="67">
        <v>3253</v>
      </c>
      <c r="O9" s="67">
        <v>1889</v>
      </c>
      <c r="P9" s="67">
        <v>1364</v>
      </c>
      <c r="Q9" s="67">
        <v>2473</v>
      </c>
      <c r="R9" s="67">
        <v>1406</v>
      </c>
      <c r="S9" s="67">
        <v>1067</v>
      </c>
      <c r="T9" s="67">
        <v>780</v>
      </c>
      <c r="U9" s="67">
        <v>483</v>
      </c>
      <c r="V9" s="67">
        <v>297</v>
      </c>
      <c r="W9" s="73">
        <f>Q9/N9*100</f>
        <v>76.02</v>
      </c>
      <c r="X9" s="73">
        <f t="shared" si="0"/>
        <v>74.43</v>
      </c>
      <c r="Y9" s="73">
        <f t="shared" si="0"/>
        <v>78.23</v>
      </c>
    </row>
    <row r="10" spans="1:25" ht="18" customHeight="1" hidden="1">
      <c r="A10" s="68" t="s">
        <v>96</v>
      </c>
      <c r="B10" s="60">
        <v>5</v>
      </c>
      <c r="C10" s="60" t="s">
        <v>97</v>
      </c>
      <c r="D10" s="60">
        <v>7</v>
      </c>
      <c r="E10" s="60" t="s">
        <v>98</v>
      </c>
      <c r="F10" s="60">
        <v>18</v>
      </c>
      <c r="G10" s="60" t="s">
        <v>100</v>
      </c>
      <c r="I10" s="69"/>
      <c r="J10" s="62" t="s">
        <v>379</v>
      </c>
      <c r="K10" s="63" t="s">
        <v>297</v>
      </c>
      <c r="L10" s="70" t="s">
        <v>380</v>
      </c>
      <c r="M10" s="56">
        <v>8</v>
      </c>
      <c r="N10" s="67">
        <v>40836</v>
      </c>
      <c r="O10" s="67">
        <v>19052</v>
      </c>
      <c r="P10" s="67">
        <v>21784</v>
      </c>
      <c r="Q10" s="67">
        <v>31097</v>
      </c>
      <c r="R10" s="67">
        <v>14354</v>
      </c>
      <c r="S10" s="67">
        <v>16743</v>
      </c>
      <c r="T10" s="67">
        <v>9739</v>
      </c>
      <c r="U10" s="67">
        <v>4698</v>
      </c>
      <c r="V10" s="67">
        <v>5041</v>
      </c>
      <c r="W10" s="74">
        <v>76.15</v>
      </c>
      <c r="X10" s="73">
        <f t="shared" si="0"/>
        <v>75.34</v>
      </c>
      <c r="Y10" s="73">
        <f t="shared" si="0"/>
        <v>76.86</v>
      </c>
    </row>
    <row r="11" spans="1:25" ht="18" customHeight="1" hidden="1">
      <c r="A11" s="68" t="s">
        <v>96</v>
      </c>
      <c r="B11" s="60">
        <v>5</v>
      </c>
      <c r="C11" s="60" t="s">
        <v>97</v>
      </c>
      <c r="D11" s="60">
        <v>7</v>
      </c>
      <c r="E11" s="60" t="s">
        <v>98</v>
      </c>
      <c r="F11" s="60">
        <v>18</v>
      </c>
      <c r="G11" s="60" t="s">
        <v>100</v>
      </c>
      <c r="I11" s="69"/>
      <c r="J11" s="62" t="s">
        <v>381</v>
      </c>
      <c r="K11" s="63"/>
      <c r="L11" s="70">
        <v>9</v>
      </c>
      <c r="M11" s="56" t="s">
        <v>382</v>
      </c>
      <c r="N11" s="67">
        <v>40836</v>
      </c>
      <c r="O11" s="67">
        <v>19052</v>
      </c>
      <c r="P11" s="67">
        <v>21784</v>
      </c>
      <c r="Q11" s="67">
        <v>30261</v>
      </c>
      <c r="R11" s="67">
        <v>13955</v>
      </c>
      <c r="S11" s="67">
        <v>16306</v>
      </c>
      <c r="T11" s="67">
        <v>10575</v>
      </c>
      <c r="U11" s="67">
        <v>5097</v>
      </c>
      <c r="V11" s="67">
        <v>5478</v>
      </c>
      <c r="W11" s="74">
        <v>74.1</v>
      </c>
      <c r="X11" s="73">
        <f t="shared" si="0"/>
        <v>73.25</v>
      </c>
      <c r="Y11" s="73">
        <f t="shared" si="0"/>
        <v>74.85</v>
      </c>
    </row>
    <row r="12" spans="1:25" ht="18" customHeight="1" hidden="1">
      <c r="A12" s="68" t="s">
        <v>96</v>
      </c>
      <c r="B12" s="60">
        <v>7</v>
      </c>
      <c r="C12" s="60" t="s">
        <v>97</v>
      </c>
      <c r="D12" s="60">
        <v>2</v>
      </c>
      <c r="E12" s="60" t="s">
        <v>98</v>
      </c>
      <c r="F12" s="60">
        <v>2</v>
      </c>
      <c r="G12" s="60" t="s">
        <v>100</v>
      </c>
      <c r="I12" s="69"/>
      <c r="J12" s="62" t="s">
        <v>372</v>
      </c>
      <c r="K12" s="63"/>
      <c r="L12" s="70">
        <v>15</v>
      </c>
      <c r="M12" s="56">
        <v>15</v>
      </c>
      <c r="N12" s="71" t="s">
        <v>373</v>
      </c>
      <c r="O12" s="71" t="s">
        <v>68</v>
      </c>
      <c r="P12" s="71" t="s">
        <v>68</v>
      </c>
      <c r="Q12" s="71" t="s">
        <v>68</v>
      </c>
      <c r="R12" s="71" t="s">
        <v>68</v>
      </c>
      <c r="S12" s="71" t="s">
        <v>68</v>
      </c>
      <c r="T12" s="71" t="s">
        <v>68</v>
      </c>
      <c r="U12" s="71" t="s">
        <v>68</v>
      </c>
      <c r="V12" s="71" t="s">
        <v>68</v>
      </c>
      <c r="W12" s="72" t="s">
        <v>69</v>
      </c>
      <c r="X12" s="72" t="s">
        <v>69</v>
      </c>
      <c r="Y12" s="72" t="s">
        <v>69</v>
      </c>
    </row>
    <row r="13" spans="1:25" ht="18" customHeight="1" hidden="1">
      <c r="A13" s="68" t="s">
        <v>96</v>
      </c>
      <c r="B13" s="60">
        <v>7</v>
      </c>
      <c r="C13" s="60" t="s">
        <v>97</v>
      </c>
      <c r="D13" s="60">
        <v>4</v>
      </c>
      <c r="E13" s="60" t="s">
        <v>98</v>
      </c>
      <c r="F13" s="60">
        <v>9</v>
      </c>
      <c r="G13" s="60" t="s">
        <v>100</v>
      </c>
      <c r="I13" s="69"/>
      <c r="J13" s="62" t="s">
        <v>383</v>
      </c>
      <c r="K13" s="63"/>
      <c r="L13" s="70">
        <v>1</v>
      </c>
      <c r="M13" s="56">
        <v>4</v>
      </c>
      <c r="N13" s="71">
        <v>39666</v>
      </c>
      <c r="O13" s="71">
        <v>18463</v>
      </c>
      <c r="P13" s="71">
        <v>21203</v>
      </c>
      <c r="Q13" s="67">
        <v>29407</v>
      </c>
      <c r="R13" s="67">
        <v>13467</v>
      </c>
      <c r="S13" s="67">
        <v>15940</v>
      </c>
      <c r="T13" s="67">
        <v>10259</v>
      </c>
      <c r="U13" s="67">
        <v>4996</v>
      </c>
      <c r="V13" s="67">
        <v>5263</v>
      </c>
      <c r="W13" s="73">
        <f>Q13/N13*100</f>
        <v>74.14</v>
      </c>
      <c r="X13" s="73">
        <f t="shared" si="0"/>
        <v>72.94</v>
      </c>
      <c r="Y13" s="73">
        <f t="shared" si="0"/>
        <v>75.18</v>
      </c>
    </row>
    <row r="14" spans="1:25" ht="18" customHeight="1" hidden="1">
      <c r="A14" s="68" t="s">
        <v>96</v>
      </c>
      <c r="B14" s="60">
        <v>7</v>
      </c>
      <c r="C14" s="60" t="s">
        <v>97</v>
      </c>
      <c r="D14" s="60">
        <v>4</v>
      </c>
      <c r="E14" s="60" t="s">
        <v>98</v>
      </c>
      <c r="F14" s="60">
        <v>9</v>
      </c>
      <c r="G14" s="60" t="s">
        <v>100</v>
      </c>
      <c r="I14" s="69"/>
      <c r="J14" s="62" t="s">
        <v>384</v>
      </c>
      <c r="K14" s="63"/>
      <c r="L14" s="70">
        <v>3</v>
      </c>
      <c r="M14" s="56">
        <v>4</v>
      </c>
      <c r="N14" s="71">
        <v>39666</v>
      </c>
      <c r="O14" s="71">
        <v>18463</v>
      </c>
      <c r="P14" s="71">
        <v>21203</v>
      </c>
      <c r="Q14" s="67">
        <v>29393</v>
      </c>
      <c r="R14" s="67">
        <v>13459</v>
      </c>
      <c r="S14" s="67">
        <v>15934</v>
      </c>
      <c r="T14" s="67">
        <v>10273</v>
      </c>
      <c r="U14" s="67">
        <v>5004</v>
      </c>
      <c r="V14" s="67">
        <v>5269</v>
      </c>
      <c r="W14" s="73">
        <f>Q14/N14*100</f>
        <v>74.1</v>
      </c>
      <c r="X14" s="73">
        <f t="shared" si="0"/>
        <v>72.9</v>
      </c>
      <c r="Y14" s="73">
        <f t="shared" si="0"/>
        <v>75.15</v>
      </c>
    </row>
    <row r="15" spans="1:25" ht="18" customHeight="1" hidden="1">
      <c r="A15" s="68" t="s">
        <v>96</v>
      </c>
      <c r="B15" s="60">
        <v>7</v>
      </c>
      <c r="C15" s="60" t="s">
        <v>97</v>
      </c>
      <c r="D15" s="60">
        <v>4</v>
      </c>
      <c r="E15" s="60" t="s">
        <v>98</v>
      </c>
      <c r="F15" s="60">
        <v>23</v>
      </c>
      <c r="G15" s="60" t="s">
        <v>100</v>
      </c>
      <c r="I15" s="69"/>
      <c r="J15" s="62" t="s">
        <v>385</v>
      </c>
      <c r="K15" s="63"/>
      <c r="L15" s="70">
        <v>1</v>
      </c>
      <c r="M15" s="56">
        <v>1</v>
      </c>
      <c r="N15" s="71" t="s">
        <v>373</v>
      </c>
      <c r="O15" s="71" t="s">
        <v>68</v>
      </c>
      <c r="P15" s="71" t="s">
        <v>68</v>
      </c>
      <c r="Q15" s="71" t="s">
        <v>68</v>
      </c>
      <c r="R15" s="71" t="s">
        <v>68</v>
      </c>
      <c r="S15" s="71" t="s">
        <v>68</v>
      </c>
      <c r="T15" s="71" t="s">
        <v>68</v>
      </c>
      <c r="U15" s="71" t="s">
        <v>68</v>
      </c>
      <c r="V15" s="71" t="s">
        <v>68</v>
      </c>
      <c r="W15" s="72" t="s">
        <v>69</v>
      </c>
      <c r="X15" s="72" t="s">
        <v>69</v>
      </c>
      <c r="Y15" s="72" t="s">
        <v>69</v>
      </c>
    </row>
    <row r="16" spans="1:25" ht="18" customHeight="1" hidden="1">
      <c r="A16" s="68" t="s">
        <v>96</v>
      </c>
      <c r="B16" s="60">
        <v>7</v>
      </c>
      <c r="C16" s="60" t="s">
        <v>97</v>
      </c>
      <c r="D16" s="60">
        <v>5</v>
      </c>
      <c r="E16" s="60" t="s">
        <v>98</v>
      </c>
      <c r="F16" s="60">
        <v>23</v>
      </c>
      <c r="G16" s="60" t="s">
        <v>100</v>
      </c>
      <c r="I16" s="69"/>
      <c r="J16" s="62" t="s">
        <v>386</v>
      </c>
      <c r="K16" s="63"/>
      <c r="L16" s="70">
        <v>8</v>
      </c>
      <c r="M16" s="56">
        <v>8</v>
      </c>
      <c r="N16" s="71" t="s">
        <v>373</v>
      </c>
      <c r="O16" s="71" t="s">
        <v>374</v>
      </c>
      <c r="P16" s="71" t="s">
        <v>68</v>
      </c>
      <c r="Q16" s="71" t="s">
        <v>68</v>
      </c>
      <c r="R16" s="71" t="s">
        <v>68</v>
      </c>
      <c r="S16" s="71" t="s">
        <v>68</v>
      </c>
      <c r="T16" s="71" t="s">
        <v>68</v>
      </c>
      <c r="U16" s="71" t="s">
        <v>68</v>
      </c>
      <c r="V16" s="71" t="s">
        <v>68</v>
      </c>
      <c r="W16" s="72" t="s">
        <v>69</v>
      </c>
      <c r="X16" s="72" t="s">
        <v>69</v>
      </c>
      <c r="Y16" s="72" t="s">
        <v>69</v>
      </c>
    </row>
    <row r="17" spans="1:25" ht="18" customHeight="1" hidden="1">
      <c r="A17" s="68" t="s">
        <v>96</v>
      </c>
      <c r="B17" s="60">
        <v>7</v>
      </c>
      <c r="C17" s="60" t="s">
        <v>97</v>
      </c>
      <c r="D17" s="60">
        <v>5</v>
      </c>
      <c r="E17" s="60" t="s">
        <v>98</v>
      </c>
      <c r="F17" s="60">
        <v>23</v>
      </c>
      <c r="G17" s="60" t="s">
        <v>100</v>
      </c>
      <c r="I17" s="69"/>
      <c r="J17" s="62" t="s">
        <v>387</v>
      </c>
      <c r="K17" s="63"/>
      <c r="L17" s="70">
        <v>8</v>
      </c>
      <c r="M17" s="56">
        <v>9</v>
      </c>
      <c r="N17" s="67">
        <v>769</v>
      </c>
      <c r="O17" s="67">
        <v>362</v>
      </c>
      <c r="P17" s="67">
        <v>407</v>
      </c>
      <c r="Q17" s="67">
        <v>606</v>
      </c>
      <c r="R17" s="67">
        <v>269</v>
      </c>
      <c r="S17" s="67">
        <v>337</v>
      </c>
      <c r="T17" s="67">
        <v>163</v>
      </c>
      <c r="U17" s="67">
        <v>93</v>
      </c>
      <c r="V17" s="67">
        <v>70</v>
      </c>
      <c r="W17" s="73">
        <f aca="true" t="shared" si="1" ref="W17:Y33">Q17/N17*100</f>
        <v>78.8</v>
      </c>
      <c r="X17" s="73">
        <f>R17/O17*100</f>
        <v>74.31</v>
      </c>
      <c r="Y17" s="73">
        <f t="shared" si="0"/>
        <v>82.8</v>
      </c>
    </row>
    <row r="18" spans="1:25" ht="18" customHeight="1" hidden="1">
      <c r="A18" s="68" t="s">
        <v>96</v>
      </c>
      <c r="B18" s="60">
        <v>7</v>
      </c>
      <c r="C18" s="60" t="s">
        <v>97</v>
      </c>
      <c r="D18" s="60">
        <v>7</v>
      </c>
      <c r="E18" s="60" t="s">
        <v>98</v>
      </c>
      <c r="F18" s="60">
        <v>23</v>
      </c>
      <c r="G18" s="60" t="s">
        <v>100</v>
      </c>
      <c r="I18" s="69"/>
      <c r="J18" s="62" t="s">
        <v>70</v>
      </c>
      <c r="K18" s="63" t="s">
        <v>295</v>
      </c>
      <c r="L18" s="70" t="s">
        <v>314</v>
      </c>
      <c r="M18" s="56">
        <v>3</v>
      </c>
      <c r="N18" s="67">
        <v>40607</v>
      </c>
      <c r="O18" s="67">
        <v>18971</v>
      </c>
      <c r="P18" s="67">
        <v>21636</v>
      </c>
      <c r="Q18" s="67">
        <v>23691</v>
      </c>
      <c r="R18" s="67">
        <v>11102</v>
      </c>
      <c r="S18" s="67">
        <v>12589</v>
      </c>
      <c r="T18" s="67">
        <v>16916</v>
      </c>
      <c r="U18" s="67">
        <v>7869</v>
      </c>
      <c r="V18" s="67">
        <v>9047</v>
      </c>
      <c r="W18" s="73">
        <f t="shared" si="1"/>
        <v>58.34</v>
      </c>
      <c r="X18" s="73">
        <f t="shared" si="1"/>
        <v>58.52</v>
      </c>
      <c r="Y18" s="73">
        <f t="shared" si="0"/>
        <v>58.19</v>
      </c>
    </row>
    <row r="19" spans="1:25" ht="18" customHeight="1" hidden="1">
      <c r="A19" s="68" t="s">
        <v>96</v>
      </c>
      <c r="B19" s="60">
        <v>7</v>
      </c>
      <c r="C19" s="60" t="s">
        <v>97</v>
      </c>
      <c r="D19" s="60">
        <v>7</v>
      </c>
      <c r="E19" s="60" t="s">
        <v>98</v>
      </c>
      <c r="F19" s="60">
        <v>23</v>
      </c>
      <c r="G19" s="60" t="s">
        <v>100</v>
      </c>
      <c r="I19" s="69"/>
      <c r="J19" s="62" t="s">
        <v>315</v>
      </c>
      <c r="K19" s="63" t="s">
        <v>296</v>
      </c>
      <c r="L19" s="70" t="s">
        <v>376</v>
      </c>
      <c r="M19" s="56" t="s">
        <v>388</v>
      </c>
      <c r="N19" s="67">
        <v>40607</v>
      </c>
      <c r="O19" s="67">
        <v>18971</v>
      </c>
      <c r="P19" s="67">
        <v>21636</v>
      </c>
      <c r="Q19" s="67">
        <v>23662</v>
      </c>
      <c r="R19" s="67">
        <v>11086</v>
      </c>
      <c r="S19" s="67">
        <v>12576</v>
      </c>
      <c r="T19" s="67">
        <v>16945</v>
      </c>
      <c r="U19" s="67">
        <v>7885</v>
      </c>
      <c r="V19" s="67">
        <v>9060</v>
      </c>
      <c r="W19" s="73">
        <f t="shared" si="1"/>
        <v>58.27</v>
      </c>
      <c r="X19" s="73">
        <f t="shared" si="1"/>
        <v>58.44</v>
      </c>
      <c r="Y19" s="73">
        <f t="shared" si="0"/>
        <v>58.13</v>
      </c>
    </row>
    <row r="20" spans="1:25" ht="18" customHeight="1" hidden="1">
      <c r="A20" s="68" t="s">
        <v>96</v>
      </c>
      <c r="B20" s="60">
        <v>7</v>
      </c>
      <c r="C20" s="60" t="s">
        <v>97</v>
      </c>
      <c r="D20" s="60">
        <v>8</v>
      </c>
      <c r="E20" s="60" t="s">
        <v>98</v>
      </c>
      <c r="F20" s="60">
        <v>6</v>
      </c>
      <c r="G20" s="60" t="s">
        <v>100</v>
      </c>
      <c r="I20" s="69"/>
      <c r="J20" s="62" t="s">
        <v>389</v>
      </c>
      <c r="K20" s="63"/>
      <c r="L20" s="70">
        <v>28</v>
      </c>
      <c r="M20" s="56">
        <v>32</v>
      </c>
      <c r="N20" s="67">
        <v>39986</v>
      </c>
      <c r="O20" s="67">
        <v>18658</v>
      </c>
      <c r="P20" s="67">
        <v>21328</v>
      </c>
      <c r="Q20" s="67">
        <v>32634</v>
      </c>
      <c r="R20" s="67">
        <v>14697</v>
      </c>
      <c r="S20" s="67">
        <v>17937</v>
      </c>
      <c r="T20" s="67">
        <v>7352</v>
      </c>
      <c r="U20" s="67">
        <v>3961</v>
      </c>
      <c r="V20" s="67">
        <v>3391</v>
      </c>
      <c r="W20" s="73">
        <f t="shared" si="1"/>
        <v>81.61</v>
      </c>
      <c r="X20" s="73">
        <f t="shared" si="1"/>
        <v>78.77</v>
      </c>
      <c r="Y20" s="73">
        <f t="shared" si="1"/>
        <v>84.1</v>
      </c>
    </row>
    <row r="21" spans="1:25" ht="18" customHeight="1">
      <c r="A21" s="68" t="s">
        <v>96</v>
      </c>
      <c r="B21" s="60">
        <v>8</v>
      </c>
      <c r="C21" s="60" t="s">
        <v>97</v>
      </c>
      <c r="D21" s="60">
        <v>8</v>
      </c>
      <c r="E21" s="60" t="s">
        <v>98</v>
      </c>
      <c r="F21" s="60">
        <v>1</v>
      </c>
      <c r="G21" s="60" t="s">
        <v>100</v>
      </c>
      <c r="I21" s="69"/>
      <c r="J21" s="62" t="s">
        <v>378</v>
      </c>
      <c r="K21" s="63"/>
      <c r="L21" s="70">
        <v>9</v>
      </c>
      <c r="M21" s="56">
        <v>10</v>
      </c>
      <c r="N21" s="67">
        <v>3021</v>
      </c>
      <c r="O21" s="67">
        <v>1734</v>
      </c>
      <c r="P21" s="67">
        <v>1287</v>
      </c>
      <c r="Q21" s="67">
        <v>1814</v>
      </c>
      <c r="R21" s="67">
        <v>1032</v>
      </c>
      <c r="S21" s="67">
        <v>782</v>
      </c>
      <c r="T21" s="67">
        <v>1207</v>
      </c>
      <c r="U21" s="67">
        <v>702</v>
      </c>
      <c r="V21" s="67">
        <v>505</v>
      </c>
      <c r="W21" s="73">
        <f t="shared" si="1"/>
        <v>60.05</v>
      </c>
      <c r="X21" s="73">
        <f t="shared" si="1"/>
        <v>59.52</v>
      </c>
      <c r="Y21" s="73">
        <f t="shared" si="1"/>
        <v>60.76</v>
      </c>
    </row>
    <row r="22" spans="1:25" ht="18" customHeight="1">
      <c r="A22" s="68" t="s">
        <v>96</v>
      </c>
      <c r="B22" s="60">
        <v>8</v>
      </c>
      <c r="C22" s="60" t="s">
        <v>97</v>
      </c>
      <c r="D22" s="60">
        <v>10</v>
      </c>
      <c r="E22" s="60" t="s">
        <v>98</v>
      </c>
      <c r="F22" s="60">
        <v>20</v>
      </c>
      <c r="G22" s="60" t="s">
        <v>100</v>
      </c>
      <c r="I22" s="69"/>
      <c r="J22" s="62" t="s">
        <v>390</v>
      </c>
      <c r="K22" s="63" t="s">
        <v>298</v>
      </c>
      <c r="L22" s="70" t="s">
        <v>314</v>
      </c>
      <c r="M22" s="56">
        <v>3</v>
      </c>
      <c r="N22" s="67">
        <v>39976</v>
      </c>
      <c r="O22" s="67">
        <v>18617</v>
      </c>
      <c r="P22" s="67">
        <v>21359</v>
      </c>
      <c r="Q22" s="67">
        <v>25158</v>
      </c>
      <c r="R22" s="67">
        <v>11877</v>
      </c>
      <c r="S22" s="67">
        <v>13281</v>
      </c>
      <c r="T22" s="67">
        <v>14818</v>
      </c>
      <c r="U22" s="67">
        <v>6740</v>
      </c>
      <c r="V22" s="67">
        <v>8078</v>
      </c>
      <c r="W22" s="73">
        <f t="shared" si="1"/>
        <v>62.93</v>
      </c>
      <c r="X22" s="73">
        <f t="shared" si="1"/>
        <v>63.8</v>
      </c>
      <c r="Y22" s="73">
        <f t="shared" si="1"/>
        <v>62.18</v>
      </c>
    </row>
    <row r="23" spans="1:25" ht="18" customHeight="1">
      <c r="A23" s="68" t="s">
        <v>96</v>
      </c>
      <c r="B23" s="60">
        <v>8</v>
      </c>
      <c r="C23" s="60" t="s">
        <v>97</v>
      </c>
      <c r="D23" s="60">
        <v>10</v>
      </c>
      <c r="E23" s="60" t="s">
        <v>98</v>
      </c>
      <c r="F23" s="60">
        <v>20</v>
      </c>
      <c r="G23" s="60" t="s">
        <v>100</v>
      </c>
      <c r="I23" s="69"/>
      <c r="J23" s="62" t="s">
        <v>391</v>
      </c>
      <c r="K23" s="63" t="s">
        <v>299</v>
      </c>
      <c r="L23" s="70" t="s">
        <v>392</v>
      </c>
      <c r="M23" s="56" t="s">
        <v>393</v>
      </c>
      <c r="N23" s="67">
        <v>39976</v>
      </c>
      <c r="O23" s="67">
        <v>18617</v>
      </c>
      <c r="P23" s="67">
        <v>21359</v>
      </c>
      <c r="Q23" s="67">
        <v>25151</v>
      </c>
      <c r="R23" s="67">
        <v>11874</v>
      </c>
      <c r="S23" s="67">
        <v>13277</v>
      </c>
      <c r="T23" s="67">
        <v>14825</v>
      </c>
      <c r="U23" s="67">
        <v>6743</v>
      </c>
      <c r="V23" s="67">
        <v>8082</v>
      </c>
      <c r="W23" s="73">
        <f t="shared" si="1"/>
        <v>62.92</v>
      </c>
      <c r="X23" s="73">
        <f t="shared" si="1"/>
        <v>63.78</v>
      </c>
      <c r="Y23" s="73">
        <f t="shared" si="1"/>
        <v>62.16</v>
      </c>
    </row>
    <row r="24" spans="1:25" ht="18" customHeight="1">
      <c r="A24" s="68" t="s">
        <v>96</v>
      </c>
      <c r="B24" s="60">
        <v>8</v>
      </c>
      <c r="C24" s="60" t="s">
        <v>97</v>
      </c>
      <c r="D24" s="60">
        <v>10</v>
      </c>
      <c r="E24" s="60" t="s">
        <v>98</v>
      </c>
      <c r="F24" s="60">
        <v>20</v>
      </c>
      <c r="G24" s="60" t="s">
        <v>100</v>
      </c>
      <c r="I24" s="69"/>
      <c r="J24" s="62" t="s">
        <v>381</v>
      </c>
      <c r="K24" s="63"/>
      <c r="L24" s="70">
        <v>9</v>
      </c>
      <c r="M24" s="56" t="s">
        <v>382</v>
      </c>
      <c r="N24" s="67">
        <v>39976</v>
      </c>
      <c r="O24" s="67">
        <v>18617</v>
      </c>
      <c r="P24" s="67">
        <v>21359</v>
      </c>
      <c r="Q24" s="67">
        <v>24794</v>
      </c>
      <c r="R24" s="67">
        <v>11702</v>
      </c>
      <c r="S24" s="67">
        <v>13092</v>
      </c>
      <c r="T24" s="67">
        <v>15182</v>
      </c>
      <c r="U24" s="67">
        <v>6915</v>
      </c>
      <c r="V24" s="67">
        <v>8267</v>
      </c>
      <c r="W24" s="73">
        <f t="shared" si="1"/>
        <v>62.02</v>
      </c>
      <c r="X24" s="73">
        <f t="shared" si="1"/>
        <v>62.86</v>
      </c>
      <c r="Y24" s="73">
        <f t="shared" si="1"/>
        <v>61.3</v>
      </c>
    </row>
    <row r="25" spans="1:25" ht="18" customHeight="1">
      <c r="A25" s="68" t="s">
        <v>96</v>
      </c>
      <c r="B25" s="60">
        <v>10</v>
      </c>
      <c r="C25" s="60" t="s">
        <v>97</v>
      </c>
      <c r="D25" s="60">
        <v>2</v>
      </c>
      <c r="E25" s="60" t="s">
        <v>394</v>
      </c>
      <c r="F25" s="60">
        <v>5</v>
      </c>
      <c r="G25" s="60" t="s">
        <v>101</v>
      </c>
      <c r="I25" s="69"/>
      <c r="J25" s="62" t="s">
        <v>372</v>
      </c>
      <c r="K25" s="63"/>
      <c r="L25" s="70">
        <v>15</v>
      </c>
      <c r="M25" s="56">
        <v>15</v>
      </c>
      <c r="N25" s="71" t="s">
        <v>373</v>
      </c>
      <c r="O25" s="71" t="s">
        <v>374</v>
      </c>
      <c r="P25" s="71" t="s">
        <v>374</v>
      </c>
      <c r="Q25" s="71" t="s">
        <v>374</v>
      </c>
      <c r="R25" s="71" t="s">
        <v>374</v>
      </c>
      <c r="S25" s="71" t="s">
        <v>374</v>
      </c>
      <c r="T25" s="71" t="s">
        <v>374</v>
      </c>
      <c r="U25" s="71" t="s">
        <v>374</v>
      </c>
      <c r="V25" s="71" t="s">
        <v>374</v>
      </c>
      <c r="W25" s="72" t="s">
        <v>69</v>
      </c>
      <c r="X25" s="72" t="s">
        <v>69</v>
      </c>
      <c r="Y25" s="72" t="s">
        <v>69</v>
      </c>
    </row>
    <row r="26" spans="1:25" ht="18" customHeight="1">
      <c r="A26" s="68" t="s">
        <v>96</v>
      </c>
      <c r="B26" s="60">
        <v>10</v>
      </c>
      <c r="C26" s="60" t="s">
        <v>97</v>
      </c>
      <c r="D26" s="60">
        <v>7</v>
      </c>
      <c r="E26" s="60" t="s">
        <v>98</v>
      </c>
      <c r="F26" s="60">
        <v>12</v>
      </c>
      <c r="G26" s="60" t="s">
        <v>100</v>
      </c>
      <c r="I26" s="69"/>
      <c r="J26" s="62" t="s">
        <v>313</v>
      </c>
      <c r="K26" s="63" t="s">
        <v>295</v>
      </c>
      <c r="L26" s="70" t="s">
        <v>314</v>
      </c>
      <c r="M26" s="56">
        <v>5</v>
      </c>
      <c r="N26" s="67">
        <v>39411</v>
      </c>
      <c r="O26" s="67">
        <v>18342</v>
      </c>
      <c r="P26" s="67">
        <v>21069</v>
      </c>
      <c r="Q26" s="67">
        <v>25581</v>
      </c>
      <c r="R26" s="67">
        <v>11835</v>
      </c>
      <c r="S26" s="67">
        <v>13746</v>
      </c>
      <c r="T26" s="67">
        <v>13830</v>
      </c>
      <c r="U26" s="67">
        <v>6507</v>
      </c>
      <c r="V26" s="67">
        <v>7323</v>
      </c>
      <c r="W26" s="73">
        <f t="shared" si="1"/>
        <v>64.91</v>
      </c>
      <c r="X26" s="73">
        <f t="shared" si="1"/>
        <v>64.52</v>
      </c>
      <c r="Y26" s="73">
        <f t="shared" si="1"/>
        <v>65.24</v>
      </c>
    </row>
    <row r="27" spans="1:25" ht="18" customHeight="1">
      <c r="A27" s="68" t="s">
        <v>96</v>
      </c>
      <c r="B27" s="60">
        <v>10</v>
      </c>
      <c r="C27" s="60" t="s">
        <v>97</v>
      </c>
      <c r="D27" s="60">
        <v>7</v>
      </c>
      <c r="E27" s="60" t="s">
        <v>98</v>
      </c>
      <c r="F27" s="60">
        <v>12</v>
      </c>
      <c r="G27" s="60" t="s">
        <v>100</v>
      </c>
      <c r="I27" s="69"/>
      <c r="J27" s="62" t="s">
        <v>315</v>
      </c>
      <c r="K27" s="63" t="s">
        <v>296</v>
      </c>
      <c r="L27" s="70" t="s">
        <v>376</v>
      </c>
      <c r="M27" s="56" t="s">
        <v>395</v>
      </c>
      <c r="N27" s="67">
        <v>39411</v>
      </c>
      <c r="O27" s="67">
        <v>18342</v>
      </c>
      <c r="P27" s="67">
        <v>21069</v>
      </c>
      <c r="Q27" s="67">
        <v>25576</v>
      </c>
      <c r="R27" s="67">
        <v>11833</v>
      </c>
      <c r="S27" s="67">
        <v>13743</v>
      </c>
      <c r="T27" s="67">
        <v>13835</v>
      </c>
      <c r="U27" s="67">
        <v>6509</v>
      </c>
      <c r="V27" s="67">
        <v>7326</v>
      </c>
      <c r="W27" s="73">
        <f t="shared" si="1"/>
        <v>64.9</v>
      </c>
      <c r="X27" s="73">
        <f t="shared" si="1"/>
        <v>64.51</v>
      </c>
      <c r="Y27" s="73">
        <f t="shared" si="1"/>
        <v>65.23</v>
      </c>
    </row>
    <row r="28" spans="1:25" ht="18" customHeight="1">
      <c r="A28" s="68" t="s">
        <v>96</v>
      </c>
      <c r="B28" s="60">
        <v>11</v>
      </c>
      <c r="C28" s="60" t="s">
        <v>97</v>
      </c>
      <c r="D28" s="60">
        <v>4</v>
      </c>
      <c r="E28" s="60" t="s">
        <v>98</v>
      </c>
      <c r="F28" s="60">
        <v>11</v>
      </c>
      <c r="G28" s="60" t="s">
        <v>100</v>
      </c>
      <c r="I28" s="69"/>
      <c r="J28" s="62" t="s">
        <v>383</v>
      </c>
      <c r="K28" s="63"/>
      <c r="L28" s="70" t="s">
        <v>314</v>
      </c>
      <c r="M28" s="56">
        <v>2</v>
      </c>
      <c r="N28" s="67">
        <v>38670</v>
      </c>
      <c r="O28" s="67">
        <v>17932</v>
      </c>
      <c r="P28" s="67">
        <v>20738</v>
      </c>
      <c r="Q28" s="75">
        <v>28788</v>
      </c>
      <c r="R28" s="75">
        <v>13135</v>
      </c>
      <c r="S28" s="75">
        <v>15653</v>
      </c>
      <c r="T28" s="75">
        <v>9882</v>
      </c>
      <c r="U28" s="75">
        <v>4797</v>
      </c>
      <c r="V28" s="75">
        <v>5085</v>
      </c>
      <c r="W28" s="73">
        <f t="shared" si="1"/>
        <v>74.45</v>
      </c>
      <c r="X28" s="73">
        <f t="shared" si="1"/>
        <v>73.25</v>
      </c>
      <c r="Y28" s="73">
        <f t="shared" si="1"/>
        <v>75.48</v>
      </c>
    </row>
    <row r="29" spans="1:25" ht="18" customHeight="1">
      <c r="A29" s="68" t="s">
        <v>96</v>
      </c>
      <c r="B29" s="60">
        <v>11</v>
      </c>
      <c r="C29" s="60" t="s">
        <v>97</v>
      </c>
      <c r="D29" s="60">
        <v>4</v>
      </c>
      <c r="E29" s="60" t="s">
        <v>98</v>
      </c>
      <c r="F29" s="60">
        <v>11</v>
      </c>
      <c r="G29" s="60" t="s">
        <v>100</v>
      </c>
      <c r="I29" s="69"/>
      <c r="J29" s="62" t="s">
        <v>384</v>
      </c>
      <c r="K29" s="63"/>
      <c r="L29" s="70" t="s">
        <v>396</v>
      </c>
      <c r="M29" s="56">
        <v>6</v>
      </c>
      <c r="N29" s="67">
        <v>38670</v>
      </c>
      <c r="O29" s="67">
        <v>17932</v>
      </c>
      <c r="P29" s="67">
        <v>20738</v>
      </c>
      <c r="Q29" s="75">
        <v>28775</v>
      </c>
      <c r="R29" s="75">
        <v>13132</v>
      </c>
      <c r="S29" s="75">
        <v>15643</v>
      </c>
      <c r="T29" s="75">
        <v>9895</v>
      </c>
      <c r="U29" s="75">
        <v>4800</v>
      </c>
      <c r="V29" s="75">
        <v>5095</v>
      </c>
      <c r="W29" s="76">
        <v>74.41</v>
      </c>
      <c r="X29" s="73">
        <f t="shared" si="1"/>
        <v>73.23</v>
      </c>
      <c r="Y29" s="73">
        <f t="shared" si="1"/>
        <v>75.43</v>
      </c>
    </row>
    <row r="30" spans="1:25" ht="18" customHeight="1">
      <c r="A30" s="68" t="s">
        <v>96</v>
      </c>
      <c r="B30" s="60">
        <v>11</v>
      </c>
      <c r="C30" s="60" t="s">
        <v>97</v>
      </c>
      <c r="D30" s="60">
        <v>4</v>
      </c>
      <c r="E30" s="60" t="s">
        <v>98</v>
      </c>
      <c r="F30" s="60">
        <v>25</v>
      </c>
      <c r="G30" s="60" t="s">
        <v>100</v>
      </c>
      <c r="I30" s="69"/>
      <c r="J30" s="62" t="s">
        <v>385</v>
      </c>
      <c r="K30" s="63"/>
      <c r="L30" s="70" t="s">
        <v>314</v>
      </c>
      <c r="M30" s="56">
        <v>3</v>
      </c>
      <c r="N30" s="67">
        <v>38636</v>
      </c>
      <c r="O30" s="67">
        <v>17916</v>
      </c>
      <c r="P30" s="67">
        <v>20720</v>
      </c>
      <c r="Q30" s="75">
        <v>29781</v>
      </c>
      <c r="R30" s="75">
        <v>13586</v>
      </c>
      <c r="S30" s="75">
        <v>16195</v>
      </c>
      <c r="T30" s="75">
        <v>8855</v>
      </c>
      <c r="U30" s="75">
        <v>4330</v>
      </c>
      <c r="V30" s="75">
        <v>4525</v>
      </c>
      <c r="W30" s="73">
        <f t="shared" si="1"/>
        <v>77.08</v>
      </c>
      <c r="X30" s="73">
        <f t="shared" si="1"/>
        <v>75.83</v>
      </c>
      <c r="Y30" s="73">
        <f t="shared" si="1"/>
        <v>78.16</v>
      </c>
    </row>
    <row r="31" spans="1:25" ht="18" customHeight="1">
      <c r="A31" s="68" t="s">
        <v>96</v>
      </c>
      <c r="B31" s="60">
        <v>11</v>
      </c>
      <c r="C31" s="60" t="s">
        <v>97</v>
      </c>
      <c r="D31" s="60">
        <v>5</v>
      </c>
      <c r="E31" s="60" t="s">
        <v>98</v>
      </c>
      <c r="F31" s="60">
        <v>11</v>
      </c>
      <c r="G31" s="60" t="s">
        <v>100</v>
      </c>
      <c r="I31" s="69"/>
      <c r="J31" s="62" t="s">
        <v>386</v>
      </c>
      <c r="K31" s="63"/>
      <c r="L31" s="70" t="s">
        <v>397</v>
      </c>
      <c r="M31" s="56">
        <v>8</v>
      </c>
      <c r="N31" s="71" t="s">
        <v>373</v>
      </c>
      <c r="O31" s="71" t="s">
        <v>68</v>
      </c>
      <c r="P31" s="71" t="s">
        <v>68</v>
      </c>
      <c r="Q31" s="71" t="s">
        <v>68</v>
      </c>
      <c r="R31" s="71" t="s">
        <v>68</v>
      </c>
      <c r="S31" s="71" t="s">
        <v>68</v>
      </c>
      <c r="T31" s="71" t="s">
        <v>68</v>
      </c>
      <c r="U31" s="71" t="s">
        <v>68</v>
      </c>
      <c r="V31" s="71" t="s">
        <v>68</v>
      </c>
      <c r="W31" s="72" t="s">
        <v>69</v>
      </c>
      <c r="X31" s="72" t="s">
        <v>69</v>
      </c>
      <c r="Y31" s="72" t="s">
        <v>69</v>
      </c>
    </row>
    <row r="32" spans="1:25" ht="18" customHeight="1">
      <c r="A32" s="68" t="s">
        <v>96</v>
      </c>
      <c r="B32" s="60">
        <v>11</v>
      </c>
      <c r="C32" s="60" t="s">
        <v>97</v>
      </c>
      <c r="D32" s="60">
        <v>5</v>
      </c>
      <c r="E32" s="60" t="s">
        <v>98</v>
      </c>
      <c r="F32" s="60">
        <v>11</v>
      </c>
      <c r="G32" s="60" t="s">
        <v>100</v>
      </c>
      <c r="I32" s="69"/>
      <c r="J32" s="62" t="s">
        <v>387</v>
      </c>
      <c r="K32" s="63"/>
      <c r="L32" s="70" t="s">
        <v>397</v>
      </c>
      <c r="M32" s="56">
        <v>8</v>
      </c>
      <c r="N32" s="71" t="s">
        <v>373</v>
      </c>
      <c r="O32" s="71" t="s">
        <v>374</v>
      </c>
      <c r="P32" s="71" t="s">
        <v>68</v>
      </c>
      <c r="Q32" s="71" t="s">
        <v>68</v>
      </c>
      <c r="R32" s="71" t="s">
        <v>68</v>
      </c>
      <c r="S32" s="71" t="s">
        <v>68</v>
      </c>
      <c r="T32" s="71" t="s">
        <v>68</v>
      </c>
      <c r="U32" s="71" t="s">
        <v>68</v>
      </c>
      <c r="V32" s="71" t="s">
        <v>68</v>
      </c>
      <c r="W32" s="72" t="s">
        <v>69</v>
      </c>
      <c r="X32" s="72" t="s">
        <v>69</v>
      </c>
      <c r="Y32" s="72" t="s">
        <v>69</v>
      </c>
    </row>
    <row r="33" spans="1:25" ht="18" customHeight="1">
      <c r="A33" s="68" t="s">
        <v>96</v>
      </c>
      <c r="B33" s="60">
        <v>11</v>
      </c>
      <c r="C33" s="60" t="s">
        <v>97</v>
      </c>
      <c r="D33" s="60">
        <v>8</v>
      </c>
      <c r="E33" s="60" t="s">
        <v>98</v>
      </c>
      <c r="F33" s="60">
        <v>8</v>
      </c>
      <c r="G33" s="60" t="s">
        <v>100</v>
      </c>
      <c r="I33" s="69"/>
      <c r="J33" s="62" t="s">
        <v>389</v>
      </c>
      <c r="K33" s="63"/>
      <c r="L33" s="70" t="s">
        <v>356</v>
      </c>
      <c r="M33" s="56">
        <v>33</v>
      </c>
      <c r="N33" s="67">
        <v>38925</v>
      </c>
      <c r="O33" s="67">
        <v>18076</v>
      </c>
      <c r="P33" s="67">
        <v>20849</v>
      </c>
      <c r="Q33" s="67">
        <v>31413</v>
      </c>
      <c r="R33" s="67">
        <v>14184</v>
      </c>
      <c r="S33" s="67">
        <v>17229</v>
      </c>
      <c r="T33" s="67">
        <v>7512</v>
      </c>
      <c r="U33" s="67">
        <v>3892</v>
      </c>
      <c r="V33" s="67">
        <v>3620</v>
      </c>
      <c r="W33" s="73">
        <f t="shared" si="1"/>
        <v>80.7</v>
      </c>
      <c r="X33" s="73">
        <f t="shared" si="1"/>
        <v>78.47</v>
      </c>
      <c r="Y33" s="73">
        <f t="shared" si="1"/>
        <v>82.64</v>
      </c>
    </row>
    <row r="34" spans="1:25" ht="18" customHeight="1">
      <c r="A34" s="68" t="s">
        <v>96</v>
      </c>
      <c r="B34" s="60">
        <v>12</v>
      </c>
      <c r="C34" s="60" t="s">
        <v>97</v>
      </c>
      <c r="D34" s="60">
        <v>6</v>
      </c>
      <c r="E34" s="60" t="s">
        <v>98</v>
      </c>
      <c r="F34" s="60">
        <v>25</v>
      </c>
      <c r="G34" s="60" t="s">
        <v>100</v>
      </c>
      <c r="I34" s="69"/>
      <c r="J34" s="62" t="s">
        <v>71</v>
      </c>
      <c r="K34" s="63" t="s">
        <v>298</v>
      </c>
      <c r="L34" s="70" t="s">
        <v>314</v>
      </c>
      <c r="M34" s="56">
        <v>7</v>
      </c>
      <c r="N34" s="67">
        <v>38956</v>
      </c>
      <c r="O34" s="67">
        <v>18090</v>
      </c>
      <c r="P34" s="67">
        <v>20866</v>
      </c>
      <c r="Q34" s="67">
        <v>26854</v>
      </c>
      <c r="R34" s="67">
        <v>12439</v>
      </c>
      <c r="S34" s="67">
        <v>14415</v>
      </c>
      <c r="T34" s="67">
        <v>12102</v>
      </c>
      <c r="U34" s="67">
        <v>5651</v>
      </c>
      <c r="V34" s="67">
        <v>6451</v>
      </c>
      <c r="W34" s="73">
        <v>68.93</v>
      </c>
      <c r="X34" s="73">
        <v>68.76</v>
      </c>
      <c r="Y34" s="73">
        <v>69.08</v>
      </c>
    </row>
    <row r="35" spans="1:25" ht="18" customHeight="1">
      <c r="A35" s="68" t="s">
        <v>96</v>
      </c>
      <c r="B35" s="60">
        <v>12</v>
      </c>
      <c r="C35" s="60" t="s">
        <v>97</v>
      </c>
      <c r="D35" s="60">
        <v>6</v>
      </c>
      <c r="E35" s="60" t="s">
        <v>98</v>
      </c>
      <c r="F35" s="60">
        <v>25</v>
      </c>
      <c r="G35" s="60" t="s">
        <v>100</v>
      </c>
      <c r="I35" s="69"/>
      <c r="J35" s="62" t="s">
        <v>391</v>
      </c>
      <c r="K35" s="63" t="s">
        <v>299</v>
      </c>
      <c r="L35" s="70" t="s">
        <v>398</v>
      </c>
      <c r="M35" s="56" t="s">
        <v>72</v>
      </c>
      <c r="N35" s="67">
        <v>38959</v>
      </c>
      <c r="O35" s="67">
        <v>18091</v>
      </c>
      <c r="P35" s="67">
        <v>20868</v>
      </c>
      <c r="Q35" s="67">
        <v>26850</v>
      </c>
      <c r="R35" s="67">
        <v>12438</v>
      </c>
      <c r="S35" s="67">
        <v>14412</v>
      </c>
      <c r="T35" s="67">
        <v>12109</v>
      </c>
      <c r="U35" s="67">
        <v>5653</v>
      </c>
      <c r="V35" s="67">
        <v>6456</v>
      </c>
      <c r="W35" s="73">
        <v>68.92</v>
      </c>
      <c r="X35" s="73">
        <v>68.75</v>
      </c>
      <c r="Y35" s="73">
        <v>69.06</v>
      </c>
    </row>
    <row r="36" spans="1:25" ht="18" customHeight="1">
      <c r="A36" s="68" t="s">
        <v>96</v>
      </c>
      <c r="B36" s="60">
        <v>12</v>
      </c>
      <c r="C36" s="60" t="s">
        <v>97</v>
      </c>
      <c r="D36" s="60">
        <v>6</v>
      </c>
      <c r="E36" s="60" t="s">
        <v>98</v>
      </c>
      <c r="F36" s="60">
        <v>25</v>
      </c>
      <c r="G36" s="60" t="s">
        <v>100</v>
      </c>
      <c r="I36" s="69"/>
      <c r="J36" s="62" t="s">
        <v>381</v>
      </c>
      <c r="K36" s="63"/>
      <c r="L36" s="70" t="s">
        <v>399</v>
      </c>
      <c r="M36" s="56" t="s">
        <v>382</v>
      </c>
      <c r="N36" s="67">
        <v>38956</v>
      </c>
      <c r="O36" s="67">
        <v>18090</v>
      </c>
      <c r="P36" s="67">
        <v>20866</v>
      </c>
      <c r="Q36" s="67">
        <v>26602</v>
      </c>
      <c r="R36" s="67">
        <v>12300</v>
      </c>
      <c r="S36" s="67">
        <v>14302</v>
      </c>
      <c r="T36" s="67">
        <v>12354</v>
      </c>
      <c r="U36" s="67">
        <v>5790</v>
      </c>
      <c r="V36" s="67">
        <v>6564</v>
      </c>
      <c r="W36" s="73">
        <v>68.29</v>
      </c>
      <c r="X36" s="73">
        <v>67.99</v>
      </c>
      <c r="Y36" s="73">
        <v>68.54</v>
      </c>
    </row>
    <row r="37" spans="1:25" ht="18" customHeight="1">
      <c r="A37" s="68" t="s">
        <v>96</v>
      </c>
      <c r="B37" s="60">
        <v>12</v>
      </c>
      <c r="C37" s="60" t="s">
        <v>97</v>
      </c>
      <c r="D37" s="60">
        <v>8</v>
      </c>
      <c r="E37" s="60" t="s">
        <v>98</v>
      </c>
      <c r="F37" s="60">
        <v>3</v>
      </c>
      <c r="G37" s="60" t="s">
        <v>100</v>
      </c>
      <c r="I37" s="69"/>
      <c r="J37" s="62" t="s">
        <v>73</v>
      </c>
      <c r="K37" s="63"/>
      <c r="L37" s="56">
        <v>9</v>
      </c>
      <c r="M37" s="56">
        <v>9</v>
      </c>
      <c r="N37" s="56" t="s">
        <v>400</v>
      </c>
      <c r="O37" s="71" t="s">
        <v>401</v>
      </c>
      <c r="P37" s="71" t="s">
        <v>68</v>
      </c>
      <c r="Q37" s="71" t="s">
        <v>68</v>
      </c>
      <c r="R37" s="71" t="s">
        <v>68</v>
      </c>
      <c r="S37" s="71" t="s">
        <v>68</v>
      </c>
      <c r="T37" s="71" t="s">
        <v>68</v>
      </c>
      <c r="U37" s="71" t="s">
        <v>68</v>
      </c>
      <c r="V37" s="71" t="s">
        <v>68</v>
      </c>
      <c r="W37" s="72" t="s">
        <v>69</v>
      </c>
      <c r="X37" s="72" t="s">
        <v>69</v>
      </c>
      <c r="Y37" s="72" t="s">
        <v>69</v>
      </c>
    </row>
    <row r="38" spans="1:25" ht="18" customHeight="1">
      <c r="A38" s="68" t="s">
        <v>96</v>
      </c>
      <c r="B38" s="60">
        <v>13</v>
      </c>
      <c r="C38" s="60" t="s">
        <v>97</v>
      </c>
      <c r="D38" s="60">
        <v>2</v>
      </c>
      <c r="E38" s="60" t="s">
        <v>394</v>
      </c>
      <c r="F38" s="60">
        <v>7</v>
      </c>
      <c r="G38" s="60" t="s">
        <v>101</v>
      </c>
      <c r="I38" s="69"/>
      <c r="J38" s="62" t="s">
        <v>372</v>
      </c>
      <c r="K38" s="63"/>
      <c r="L38" s="70">
        <v>15</v>
      </c>
      <c r="M38" s="56">
        <v>15</v>
      </c>
      <c r="N38" s="71" t="s">
        <v>373</v>
      </c>
      <c r="O38" s="71" t="s">
        <v>374</v>
      </c>
      <c r="P38" s="71" t="s">
        <v>374</v>
      </c>
      <c r="Q38" s="71" t="s">
        <v>374</v>
      </c>
      <c r="R38" s="71" t="s">
        <v>374</v>
      </c>
      <c r="S38" s="71" t="s">
        <v>374</v>
      </c>
      <c r="T38" s="71" t="s">
        <v>374</v>
      </c>
      <c r="U38" s="71" t="s">
        <v>374</v>
      </c>
      <c r="V38" s="71" t="s">
        <v>374</v>
      </c>
      <c r="W38" s="72" t="s">
        <v>69</v>
      </c>
      <c r="X38" s="72" t="s">
        <v>69</v>
      </c>
      <c r="Y38" s="72" t="s">
        <v>69</v>
      </c>
    </row>
    <row r="39" spans="1:25" ht="18" customHeight="1">
      <c r="A39" s="68" t="s">
        <v>96</v>
      </c>
      <c r="B39" s="60">
        <v>13</v>
      </c>
      <c r="C39" s="60" t="s">
        <v>97</v>
      </c>
      <c r="D39" s="60">
        <v>7</v>
      </c>
      <c r="E39" s="60" t="s">
        <v>98</v>
      </c>
      <c r="F39" s="60">
        <v>29</v>
      </c>
      <c r="G39" s="60" t="s">
        <v>100</v>
      </c>
      <c r="I39" s="69"/>
      <c r="J39" s="62" t="s">
        <v>313</v>
      </c>
      <c r="K39" s="63" t="s">
        <v>295</v>
      </c>
      <c r="L39" s="70" t="s">
        <v>314</v>
      </c>
      <c r="M39" s="56">
        <v>5</v>
      </c>
      <c r="N39" s="67">
        <v>38727</v>
      </c>
      <c r="O39" s="67">
        <v>18021</v>
      </c>
      <c r="P39" s="67">
        <v>20706</v>
      </c>
      <c r="Q39" s="67">
        <v>26612</v>
      </c>
      <c r="R39" s="67">
        <v>12239</v>
      </c>
      <c r="S39" s="67">
        <v>14373</v>
      </c>
      <c r="T39" s="67">
        <v>12115</v>
      </c>
      <c r="U39" s="67">
        <v>5782</v>
      </c>
      <c r="V39" s="67">
        <v>6333</v>
      </c>
      <c r="W39" s="72">
        <v>68.72</v>
      </c>
      <c r="X39" s="72">
        <v>67.92</v>
      </c>
      <c r="Y39" s="72">
        <v>69.41</v>
      </c>
    </row>
    <row r="40" spans="1:25" ht="18" customHeight="1">
      <c r="A40" s="68" t="s">
        <v>96</v>
      </c>
      <c r="B40" s="60">
        <v>13</v>
      </c>
      <c r="C40" s="60" t="s">
        <v>97</v>
      </c>
      <c r="D40" s="60">
        <v>7</v>
      </c>
      <c r="E40" s="60" t="s">
        <v>98</v>
      </c>
      <c r="F40" s="60">
        <v>29</v>
      </c>
      <c r="G40" s="60" t="s">
        <v>100</v>
      </c>
      <c r="I40" s="69"/>
      <c r="J40" s="62" t="s">
        <v>315</v>
      </c>
      <c r="K40" s="63" t="s">
        <v>296</v>
      </c>
      <c r="L40" s="70" t="s">
        <v>402</v>
      </c>
      <c r="M40" s="56" t="s">
        <v>316</v>
      </c>
      <c r="N40" s="67">
        <v>38735</v>
      </c>
      <c r="O40" s="67">
        <v>18023</v>
      </c>
      <c r="P40" s="67">
        <v>20712</v>
      </c>
      <c r="Q40" s="67">
        <v>26615</v>
      </c>
      <c r="R40" s="67">
        <v>12239</v>
      </c>
      <c r="S40" s="67">
        <v>14376</v>
      </c>
      <c r="T40" s="67">
        <v>12120</v>
      </c>
      <c r="U40" s="67">
        <v>5784</v>
      </c>
      <c r="V40" s="67">
        <v>6336</v>
      </c>
      <c r="W40" s="72">
        <v>68.71</v>
      </c>
      <c r="X40" s="72">
        <v>67.91</v>
      </c>
      <c r="Y40" s="72">
        <v>69.41</v>
      </c>
    </row>
    <row r="41" spans="1:25" ht="18" customHeight="1">
      <c r="A41" s="68" t="s">
        <v>96</v>
      </c>
      <c r="B41" s="60">
        <v>15</v>
      </c>
      <c r="C41" s="60" t="s">
        <v>97</v>
      </c>
      <c r="D41" s="60">
        <v>4</v>
      </c>
      <c r="E41" s="60" t="s">
        <v>98</v>
      </c>
      <c r="F41" s="60">
        <v>13</v>
      </c>
      <c r="G41" s="60" t="s">
        <v>100</v>
      </c>
      <c r="I41" s="69"/>
      <c r="J41" s="62" t="s">
        <v>461</v>
      </c>
      <c r="K41" s="63"/>
      <c r="L41" s="56">
        <v>1</v>
      </c>
      <c r="M41" s="56">
        <v>2</v>
      </c>
      <c r="N41" s="67">
        <v>37255</v>
      </c>
      <c r="O41" s="67">
        <v>17285</v>
      </c>
      <c r="P41" s="67">
        <v>19970</v>
      </c>
      <c r="Q41" s="67">
        <v>27991</v>
      </c>
      <c r="R41" s="67">
        <v>12717</v>
      </c>
      <c r="S41" s="67">
        <v>15274</v>
      </c>
      <c r="T41" s="67">
        <v>9264</v>
      </c>
      <c r="U41" s="67">
        <v>4568</v>
      </c>
      <c r="V41" s="67">
        <v>4696</v>
      </c>
      <c r="W41" s="72">
        <v>75.13</v>
      </c>
      <c r="X41" s="72">
        <v>73.57</v>
      </c>
      <c r="Y41" s="72">
        <v>76.48</v>
      </c>
    </row>
    <row r="42" spans="1:25" ht="18" customHeight="1">
      <c r="A42" s="68" t="s">
        <v>96</v>
      </c>
      <c r="B42" s="60">
        <v>15</v>
      </c>
      <c r="C42" s="60" t="s">
        <v>97</v>
      </c>
      <c r="D42" s="60">
        <v>4</v>
      </c>
      <c r="E42" s="60" t="s">
        <v>98</v>
      </c>
      <c r="F42" s="60">
        <v>13</v>
      </c>
      <c r="G42" s="60" t="s">
        <v>100</v>
      </c>
      <c r="I42" s="69"/>
      <c r="J42" s="62" t="s">
        <v>462</v>
      </c>
      <c r="K42" s="63"/>
      <c r="L42" s="56">
        <v>2</v>
      </c>
      <c r="M42" s="56">
        <v>4</v>
      </c>
      <c r="N42" s="67">
        <v>37255</v>
      </c>
      <c r="O42" s="67">
        <v>17285</v>
      </c>
      <c r="P42" s="67">
        <v>19970</v>
      </c>
      <c r="Q42" s="67">
        <v>27982</v>
      </c>
      <c r="R42" s="67">
        <v>12717</v>
      </c>
      <c r="S42" s="67">
        <v>15265</v>
      </c>
      <c r="T42" s="67">
        <v>9273</v>
      </c>
      <c r="U42" s="67">
        <v>4568</v>
      </c>
      <c r="V42" s="67">
        <v>4705</v>
      </c>
      <c r="W42" s="72">
        <v>75.11</v>
      </c>
      <c r="X42" s="72">
        <v>73.57</v>
      </c>
      <c r="Y42" s="72">
        <v>76.44</v>
      </c>
    </row>
    <row r="43" spans="1:25" ht="18" customHeight="1">
      <c r="A43" s="68" t="s">
        <v>96</v>
      </c>
      <c r="B43" s="60">
        <v>15</v>
      </c>
      <c r="C43" s="60" t="s">
        <v>97</v>
      </c>
      <c r="D43" s="60">
        <v>4</v>
      </c>
      <c r="E43" s="60" t="s">
        <v>98</v>
      </c>
      <c r="F43" s="60">
        <v>27</v>
      </c>
      <c r="G43" s="60" t="s">
        <v>100</v>
      </c>
      <c r="I43" s="69"/>
      <c r="J43" s="62" t="s">
        <v>463</v>
      </c>
      <c r="K43" s="63"/>
      <c r="L43" s="56">
        <v>1</v>
      </c>
      <c r="M43" s="56">
        <v>2</v>
      </c>
      <c r="N43" s="67">
        <v>37223</v>
      </c>
      <c r="O43" s="67">
        <v>17271</v>
      </c>
      <c r="P43" s="67">
        <v>19952</v>
      </c>
      <c r="Q43" s="67">
        <v>27610</v>
      </c>
      <c r="R43" s="67">
        <v>12534</v>
      </c>
      <c r="S43" s="67">
        <v>15076</v>
      </c>
      <c r="T43" s="67">
        <v>9613</v>
      </c>
      <c r="U43" s="67">
        <v>4737</v>
      </c>
      <c r="V43" s="67">
        <v>4876</v>
      </c>
      <c r="W43" s="72">
        <v>74.17</v>
      </c>
      <c r="X43" s="72">
        <v>72.57</v>
      </c>
      <c r="Y43" s="72">
        <v>75.56</v>
      </c>
    </row>
    <row r="44" spans="1:25" ht="18" customHeight="1">
      <c r="A44" s="68" t="s">
        <v>96</v>
      </c>
      <c r="B44" s="60">
        <v>15</v>
      </c>
      <c r="C44" s="60" t="s">
        <v>97</v>
      </c>
      <c r="D44" s="60">
        <v>5</v>
      </c>
      <c r="E44" s="60" t="s">
        <v>98</v>
      </c>
      <c r="F44" s="60">
        <v>20</v>
      </c>
      <c r="G44" s="60" t="s">
        <v>100</v>
      </c>
      <c r="I44" s="69"/>
      <c r="J44" s="62" t="s">
        <v>386</v>
      </c>
      <c r="K44" s="63"/>
      <c r="L44" s="70" t="s">
        <v>397</v>
      </c>
      <c r="M44" s="56">
        <v>8</v>
      </c>
      <c r="N44" s="71" t="s">
        <v>373</v>
      </c>
      <c r="O44" s="71" t="s">
        <v>68</v>
      </c>
      <c r="P44" s="71" t="s">
        <v>68</v>
      </c>
      <c r="Q44" s="71" t="s">
        <v>68</v>
      </c>
      <c r="R44" s="71" t="s">
        <v>68</v>
      </c>
      <c r="S44" s="71" t="s">
        <v>68</v>
      </c>
      <c r="T44" s="71" t="s">
        <v>68</v>
      </c>
      <c r="U44" s="71" t="s">
        <v>68</v>
      </c>
      <c r="V44" s="71" t="s">
        <v>68</v>
      </c>
      <c r="W44" s="72" t="s">
        <v>69</v>
      </c>
      <c r="X44" s="72" t="s">
        <v>69</v>
      </c>
      <c r="Y44" s="72" t="s">
        <v>69</v>
      </c>
    </row>
    <row r="45" spans="1:25" ht="18" customHeight="1">
      <c r="A45" s="68" t="s">
        <v>96</v>
      </c>
      <c r="B45" s="60">
        <v>15</v>
      </c>
      <c r="C45" s="60" t="s">
        <v>97</v>
      </c>
      <c r="D45" s="60">
        <v>5</v>
      </c>
      <c r="E45" s="60" t="s">
        <v>98</v>
      </c>
      <c r="F45" s="60">
        <v>20</v>
      </c>
      <c r="G45" s="60" t="s">
        <v>100</v>
      </c>
      <c r="I45" s="69"/>
      <c r="J45" s="62" t="s">
        <v>387</v>
      </c>
      <c r="K45" s="63"/>
      <c r="L45" s="70" t="s">
        <v>397</v>
      </c>
      <c r="M45" s="56">
        <v>8</v>
      </c>
      <c r="N45" s="71" t="s">
        <v>373</v>
      </c>
      <c r="O45" s="71" t="s">
        <v>374</v>
      </c>
      <c r="P45" s="71" t="s">
        <v>68</v>
      </c>
      <c r="Q45" s="71" t="s">
        <v>68</v>
      </c>
      <c r="R45" s="71" t="s">
        <v>68</v>
      </c>
      <c r="S45" s="71" t="s">
        <v>68</v>
      </c>
      <c r="T45" s="71" t="s">
        <v>68</v>
      </c>
      <c r="U45" s="71" t="s">
        <v>68</v>
      </c>
      <c r="V45" s="71" t="s">
        <v>68</v>
      </c>
      <c r="W45" s="72" t="s">
        <v>69</v>
      </c>
      <c r="X45" s="72" t="s">
        <v>69</v>
      </c>
      <c r="Y45" s="72" t="s">
        <v>69</v>
      </c>
    </row>
    <row r="46" spans="1:25" ht="18" customHeight="1">
      <c r="A46" s="68" t="s">
        <v>96</v>
      </c>
      <c r="B46" s="60">
        <v>15</v>
      </c>
      <c r="C46" s="60" t="s">
        <v>97</v>
      </c>
      <c r="D46" s="60">
        <v>8</v>
      </c>
      <c r="E46" s="60" t="s">
        <v>98</v>
      </c>
      <c r="F46" s="60">
        <v>3</v>
      </c>
      <c r="G46" s="60" t="s">
        <v>100</v>
      </c>
      <c r="I46" s="69"/>
      <c r="J46" s="62" t="s">
        <v>464</v>
      </c>
      <c r="K46" s="63"/>
      <c r="L46" s="56">
        <v>26</v>
      </c>
      <c r="M46" s="56">
        <v>30</v>
      </c>
      <c r="N46" s="67">
        <v>37090</v>
      </c>
      <c r="O46" s="67">
        <v>17210</v>
      </c>
      <c r="P46" s="67">
        <v>19880</v>
      </c>
      <c r="Q46" s="67">
        <v>29550</v>
      </c>
      <c r="R46" s="67">
        <v>13365</v>
      </c>
      <c r="S46" s="67">
        <v>16185</v>
      </c>
      <c r="T46" s="67">
        <v>7540</v>
      </c>
      <c r="U46" s="67">
        <v>3845</v>
      </c>
      <c r="V46" s="67">
        <v>3695</v>
      </c>
      <c r="W46" s="72">
        <v>79.67</v>
      </c>
      <c r="X46" s="72">
        <v>77.66</v>
      </c>
      <c r="Y46" s="72">
        <v>81.41</v>
      </c>
    </row>
    <row r="47" spans="1:25" ht="18" customHeight="1">
      <c r="A47" s="68" t="s">
        <v>96</v>
      </c>
      <c r="B47" s="60">
        <v>15</v>
      </c>
      <c r="C47" s="60" t="s">
        <v>97</v>
      </c>
      <c r="D47" s="60">
        <v>11</v>
      </c>
      <c r="E47" s="60" t="s">
        <v>98</v>
      </c>
      <c r="F47" s="60">
        <v>9</v>
      </c>
      <c r="G47" s="60" t="s">
        <v>100</v>
      </c>
      <c r="I47" s="69"/>
      <c r="J47" s="62" t="s">
        <v>465</v>
      </c>
      <c r="K47" s="63" t="s">
        <v>298</v>
      </c>
      <c r="L47" s="56">
        <v>1</v>
      </c>
      <c r="M47" s="56">
        <v>3</v>
      </c>
      <c r="N47" s="67">
        <v>37619</v>
      </c>
      <c r="O47" s="67">
        <v>17477</v>
      </c>
      <c r="P47" s="67">
        <v>20142</v>
      </c>
      <c r="Q47" s="67">
        <v>25500</v>
      </c>
      <c r="R47" s="67">
        <v>11902</v>
      </c>
      <c r="S47" s="67">
        <v>13598</v>
      </c>
      <c r="T47" s="67">
        <v>12119</v>
      </c>
      <c r="U47" s="67">
        <v>5575</v>
      </c>
      <c r="V47" s="67">
        <v>6544</v>
      </c>
      <c r="W47" s="72">
        <v>67.78</v>
      </c>
      <c r="X47" s="72">
        <v>68.1</v>
      </c>
      <c r="Y47" s="72">
        <v>67.51</v>
      </c>
    </row>
    <row r="48" spans="1:25" ht="18" customHeight="1">
      <c r="A48" s="68" t="s">
        <v>96</v>
      </c>
      <c r="B48" s="60">
        <v>15</v>
      </c>
      <c r="C48" s="60" t="s">
        <v>97</v>
      </c>
      <c r="D48" s="60">
        <v>11</v>
      </c>
      <c r="E48" s="60" t="s">
        <v>98</v>
      </c>
      <c r="F48" s="60">
        <v>9</v>
      </c>
      <c r="G48" s="60" t="s">
        <v>100</v>
      </c>
      <c r="I48" s="69"/>
      <c r="J48" s="62" t="s">
        <v>466</v>
      </c>
      <c r="K48" s="63" t="s">
        <v>299</v>
      </c>
      <c r="L48" s="56">
        <v>14</v>
      </c>
      <c r="M48" s="56" t="s">
        <v>467</v>
      </c>
      <c r="N48" s="67">
        <v>37627</v>
      </c>
      <c r="O48" s="67">
        <v>17480</v>
      </c>
      <c r="P48" s="67">
        <v>20147</v>
      </c>
      <c r="Q48" s="67">
        <v>25494</v>
      </c>
      <c r="R48" s="67">
        <v>11899</v>
      </c>
      <c r="S48" s="67">
        <v>13595</v>
      </c>
      <c r="T48" s="67">
        <v>12133</v>
      </c>
      <c r="U48" s="67">
        <v>5581</v>
      </c>
      <c r="V48" s="67">
        <v>6552</v>
      </c>
      <c r="W48" s="72">
        <v>67.75</v>
      </c>
      <c r="X48" s="72">
        <v>68.07</v>
      </c>
      <c r="Y48" s="72">
        <v>67.48</v>
      </c>
    </row>
    <row r="49" spans="1:25" ht="18" customHeight="1">
      <c r="A49" s="68" t="s">
        <v>96</v>
      </c>
      <c r="B49" s="60">
        <v>15</v>
      </c>
      <c r="C49" s="60" t="s">
        <v>97</v>
      </c>
      <c r="D49" s="60">
        <v>11</v>
      </c>
      <c r="E49" s="60" t="s">
        <v>98</v>
      </c>
      <c r="F49" s="60">
        <v>9</v>
      </c>
      <c r="G49" s="60" t="s">
        <v>100</v>
      </c>
      <c r="I49" s="69"/>
      <c r="J49" s="62" t="s">
        <v>512</v>
      </c>
      <c r="K49" s="63"/>
      <c r="L49" s="70" t="s">
        <v>399</v>
      </c>
      <c r="M49" s="56" t="s">
        <v>382</v>
      </c>
      <c r="N49" s="67">
        <v>37619</v>
      </c>
      <c r="O49" s="67">
        <v>17477</v>
      </c>
      <c r="P49" s="67">
        <v>20142</v>
      </c>
      <c r="Q49" s="67">
        <v>25208</v>
      </c>
      <c r="R49" s="67">
        <v>11749</v>
      </c>
      <c r="S49" s="67">
        <v>13459</v>
      </c>
      <c r="T49" s="67">
        <v>12411</v>
      </c>
      <c r="U49" s="67">
        <v>5728</v>
      </c>
      <c r="V49" s="67">
        <v>6683</v>
      </c>
      <c r="W49" s="72">
        <v>67.01</v>
      </c>
      <c r="X49" s="72">
        <v>67.23</v>
      </c>
      <c r="Y49" s="72">
        <v>66.82</v>
      </c>
    </row>
    <row r="50" spans="1:25" ht="18" customHeight="1">
      <c r="A50" s="68" t="s">
        <v>96</v>
      </c>
      <c r="B50" s="60">
        <v>16</v>
      </c>
      <c r="C50" s="60" t="s">
        <v>97</v>
      </c>
      <c r="D50" s="60">
        <v>2</v>
      </c>
      <c r="E50" s="60" t="s">
        <v>98</v>
      </c>
      <c r="F50" s="60">
        <v>4</v>
      </c>
      <c r="G50" s="60" t="s">
        <v>100</v>
      </c>
      <c r="I50" s="69"/>
      <c r="J50" s="62" t="s">
        <v>468</v>
      </c>
      <c r="K50" s="63"/>
      <c r="L50" s="56">
        <v>15</v>
      </c>
      <c r="M50" s="56">
        <v>15</v>
      </c>
      <c r="N50" s="71" t="s">
        <v>373</v>
      </c>
      <c r="O50" s="71" t="s">
        <v>374</v>
      </c>
      <c r="P50" s="71" t="s">
        <v>68</v>
      </c>
      <c r="Q50" s="71" t="s">
        <v>68</v>
      </c>
      <c r="R50" s="71" t="s">
        <v>68</v>
      </c>
      <c r="S50" s="71" t="s">
        <v>68</v>
      </c>
      <c r="T50" s="71" t="s">
        <v>68</v>
      </c>
      <c r="U50" s="71" t="s">
        <v>68</v>
      </c>
      <c r="V50" s="71" t="s">
        <v>68</v>
      </c>
      <c r="W50" s="72" t="s">
        <v>69</v>
      </c>
      <c r="X50" s="72" t="s">
        <v>69</v>
      </c>
      <c r="Y50" s="72" t="s">
        <v>69</v>
      </c>
    </row>
    <row r="51" spans="1:25" ht="18" customHeight="1">
      <c r="A51" s="68" t="s">
        <v>96</v>
      </c>
      <c r="B51" s="60">
        <v>16</v>
      </c>
      <c r="C51" s="60" t="s">
        <v>97</v>
      </c>
      <c r="D51" s="60">
        <v>7</v>
      </c>
      <c r="E51" s="60" t="s">
        <v>98</v>
      </c>
      <c r="F51" s="60">
        <v>11</v>
      </c>
      <c r="G51" s="60" t="s">
        <v>100</v>
      </c>
      <c r="I51" s="69"/>
      <c r="J51" s="62" t="s">
        <v>477</v>
      </c>
      <c r="K51" s="63" t="s">
        <v>295</v>
      </c>
      <c r="L51" s="56">
        <v>1</v>
      </c>
      <c r="M51" s="56">
        <v>4</v>
      </c>
      <c r="N51" s="71">
        <v>37320</v>
      </c>
      <c r="O51" s="71">
        <v>17308</v>
      </c>
      <c r="P51" s="71">
        <v>20012</v>
      </c>
      <c r="Q51" s="71">
        <v>23889</v>
      </c>
      <c r="R51" s="71">
        <v>11121</v>
      </c>
      <c r="S51" s="71">
        <v>12768</v>
      </c>
      <c r="T51" s="71">
        <v>13431</v>
      </c>
      <c r="U51" s="71">
        <v>6187</v>
      </c>
      <c r="V51" s="71">
        <v>7244</v>
      </c>
      <c r="W51" s="72">
        <v>64.01</v>
      </c>
      <c r="X51" s="72">
        <v>64.25</v>
      </c>
      <c r="Y51" s="72">
        <v>63.8</v>
      </c>
    </row>
    <row r="52" spans="1:25" ht="18" customHeight="1">
      <c r="A52" s="68" t="s">
        <v>96</v>
      </c>
      <c r="B52" s="60">
        <v>16</v>
      </c>
      <c r="C52" s="60" t="s">
        <v>97</v>
      </c>
      <c r="D52" s="60">
        <v>7</v>
      </c>
      <c r="E52" s="60" t="s">
        <v>98</v>
      </c>
      <c r="F52" s="60">
        <v>11</v>
      </c>
      <c r="G52" s="60" t="s">
        <v>100</v>
      </c>
      <c r="I52" s="69"/>
      <c r="J52" s="62" t="s">
        <v>478</v>
      </c>
      <c r="K52" s="63" t="s">
        <v>296</v>
      </c>
      <c r="L52" s="56">
        <v>48</v>
      </c>
      <c r="M52" s="56">
        <v>128</v>
      </c>
      <c r="N52" s="71">
        <v>37328</v>
      </c>
      <c r="O52" s="71">
        <v>17311</v>
      </c>
      <c r="P52" s="71">
        <v>20017</v>
      </c>
      <c r="Q52" s="71">
        <v>23889</v>
      </c>
      <c r="R52" s="71">
        <v>11120</v>
      </c>
      <c r="S52" s="71">
        <v>12769</v>
      </c>
      <c r="T52" s="71">
        <v>13439</v>
      </c>
      <c r="U52" s="71">
        <v>6191</v>
      </c>
      <c r="V52" s="71">
        <v>7248</v>
      </c>
      <c r="W52" s="72">
        <v>64</v>
      </c>
      <c r="X52" s="72">
        <v>64.24</v>
      </c>
      <c r="Y52" s="72">
        <v>63.79</v>
      </c>
    </row>
    <row r="53" spans="1:25" ht="18" customHeight="1">
      <c r="A53" s="68" t="s">
        <v>96</v>
      </c>
      <c r="B53" s="60">
        <v>16</v>
      </c>
      <c r="C53" s="60" t="s">
        <v>97</v>
      </c>
      <c r="D53" s="60">
        <v>8</v>
      </c>
      <c r="E53" s="60" t="s">
        <v>98</v>
      </c>
      <c r="F53" s="60">
        <v>5</v>
      </c>
      <c r="G53" s="60" t="s">
        <v>100</v>
      </c>
      <c r="I53" s="69"/>
      <c r="J53" s="62" t="s">
        <v>479</v>
      </c>
      <c r="K53" s="63"/>
      <c r="L53" s="56">
        <v>9</v>
      </c>
      <c r="M53" s="56">
        <v>9</v>
      </c>
      <c r="N53" s="71" t="s">
        <v>373</v>
      </c>
      <c r="O53" s="71" t="s">
        <v>374</v>
      </c>
      <c r="P53" s="71" t="s">
        <v>68</v>
      </c>
      <c r="Q53" s="71" t="s">
        <v>68</v>
      </c>
      <c r="R53" s="71" t="s">
        <v>68</v>
      </c>
      <c r="S53" s="71" t="s">
        <v>68</v>
      </c>
      <c r="T53" s="71" t="s">
        <v>68</v>
      </c>
      <c r="U53" s="71" t="s">
        <v>68</v>
      </c>
      <c r="V53" s="71" t="s">
        <v>68</v>
      </c>
      <c r="W53" s="72" t="s">
        <v>69</v>
      </c>
      <c r="X53" s="72" t="s">
        <v>69</v>
      </c>
      <c r="Y53" s="72" t="s">
        <v>69</v>
      </c>
    </row>
    <row r="54" spans="1:25" ht="18" customHeight="1">
      <c r="A54" s="68" t="s">
        <v>96</v>
      </c>
      <c r="B54" s="60">
        <v>17</v>
      </c>
      <c r="C54" s="60" t="s">
        <v>97</v>
      </c>
      <c r="D54" s="60">
        <v>9</v>
      </c>
      <c r="E54" s="60" t="s">
        <v>98</v>
      </c>
      <c r="F54" s="60">
        <v>11</v>
      </c>
      <c r="G54" s="60" t="s">
        <v>100</v>
      </c>
      <c r="I54" s="69"/>
      <c r="J54" s="62" t="s">
        <v>71</v>
      </c>
      <c r="K54" s="63" t="s">
        <v>298</v>
      </c>
      <c r="L54" s="56">
        <v>1</v>
      </c>
      <c r="M54" s="60">
        <v>3</v>
      </c>
      <c r="N54" s="71">
        <v>36778</v>
      </c>
      <c r="O54" s="71">
        <v>17052</v>
      </c>
      <c r="P54" s="71">
        <v>19726</v>
      </c>
      <c r="Q54" s="71">
        <v>26245</v>
      </c>
      <c r="R54" s="71">
        <v>12091</v>
      </c>
      <c r="S54" s="71">
        <v>14154</v>
      </c>
      <c r="T54" s="71">
        <v>10533</v>
      </c>
      <c r="U54" s="71">
        <v>4961</v>
      </c>
      <c r="V54" s="71">
        <v>5572</v>
      </c>
      <c r="W54" s="72">
        <v>71.36</v>
      </c>
      <c r="X54" s="72">
        <v>70.91</v>
      </c>
      <c r="Y54" s="72">
        <v>71.75</v>
      </c>
    </row>
    <row r="55" spans="1:25" ht="18" customHeight="1">
      <c r="A55" s="68" t="s">
        <v>96</v>
      </c>
      <c r="B55" s="60">
        <v>17</v>
      </c>
      <c r="C55" s="60" t="s">
        <v>97</v>
      </c>
      <c r="D55" s="60">
        <v>9</v>
      </c>
      <c r="E55" s="60" t="s">
        <v>98</v>
      </c>
      <c r="F55" s="60">
        <v>11</v>
      </c>
      <c r="G55" s="60" t="s">
        <v>100</v>
      </c>
      <c r="I55" s="69"/>
      <c r="J55" s="62" t="s">
        <v>466</v>
      </c>
      <c r="K55" s="63" t="s">
        <v>299</v>
      </c>
      <c r="L55" s="56">
        <v>14</v>
      </c>
      <c r="M55" s="56" t="s">
        <v>508</v>
      </c>
      <c r="N55" s="71">
        <v>36789</v>
      </c>
      <c r="O55" s="71">
        <v>17055</v>
      </c>
      <c r="P55" s="71">
        <v>19734</v>
      </c>
      <c r="Q55" s="71">
        <v>26246</v>
      </c>
      <c r="R55" s="71">
        <v>12091</v>
      </c>
      <c r="S55" s="71">
        <v>14155</v>
      </c>
      <c r="T55" s="71">
        <v>10543</v>
      </c>
      <c r="U55" s="71">
        <v>4964</v>
      </c>
      <c r="V55" s="71">
        <v>5579</v>
      </c>
      <c r="W55" s="72">
        <v>71.34</v>
      </c>
      <c r="X55" s="72">
        <v>70.89</v>
      </c>
      <c r="Y55" s="72">
        <v>71.73</v>
      </c>
    </row>
    <row r="56" spans="1:25" ht="18" customHeight="1">
      <c r="A56" s="68" t="s">
        <v>96</v>
      </c>
      <c r="B56" s="60">
        <v>17</v>
      </c>
      <c r="C56" s="60" t="s">
        <v>97</v>
      </c>
      <c r="D56" s="60">
        <v>9</v>
      </c>
      <c r="E56" s="60" t="s">
        <v>98</v>
      </c>
      <c r="F56" s="60">
        <v>11</v>
      </c>
      <c r="G56" s="60" t="s">
        <v>100</v>
      </c>
      <c r="I56" s="69"/>
      <c r="J56" s="62" t="s">
        <v>381</v>
      </c>
      <c r="K56" s="63"/>
      <c r="L56" s="56">
        <v>6</v>
      </c>
      <c r="M56" s="56" t="s">
        <v>382</v>
      </c>
      <c r="N56" s="71">
        <v>36778</v>
      </c>
      <c r="O56" s="71">
        <v>17052</v>
      </c>
      <c r="P56" s="71">
        <v>19726</v>
      </c>
      <c r="Q56" s="71">
        <v>26006</v>
      </c>
      <c r="R56" s="71">
        <v>11951</v>
      </c>
      <c r="S56" s="71">
        <v>14055</v>
      </c>
      <c r="T56" s="71">
        <v>10772</v>
      </c>
      <c r="U56" s="71">
        <v>5101</v>
      </c>
      <c r="V56" s="71">
        <v>5671</v>
      </c>
      <c r="W56" s="72">
        <v>70.71</v>
      </c>
      <c r="X56" s="72">
        <v>70.09</v>
      </c>
      <c r="Y56" s="72">
        <v>71.25</v>
      </c>
    </row>
    <row r="57" spans="1:25" ht="18" customHeight="1">
      <c r="A57" s="115" t="s">
        <v>96</v>
      </c>
      <c r="B57" s="64">
        <v>19</v>
      </c>
      <c r="C57" s="64" t="s">
        <v>97</v>
      </c>
      <c r="D57" s="64">
        <v>2</v>
      </c>
      <c r="E57" s="64" t="s">
        <v>98</v>
      </c>
      <c r="F57" s="64">
        <v>7</v>
      </c>
      <c r="G57" s="64" t="s">
        <v>100</v>
      </c>
      <c r="H57" s="64"/>
      <c r="I57" s="69"/>
      <c r="J57" s="62" t="s">
        <v>372</v>
      </c>
      <c r="K57" s="64"/>
      <c r="L57" s="56">
        <v>12</v>
      </c>
      <c r="M57" s="56">
        <v>12</v>
      </c>
      <c r="N57" s="71" t="s">
        <v>373</v>
      </c>
      <c r="O57" s="71" t="s">
        <v>374</v>
      </c>
      <c r="P57" s="71" t="s">
        <v>68</v>
      </c>
      <c r="Q57" s="71" t="s">
        <v>68</v>
      </c>
      <c r="R57" s="71" t="s">
        <v>68</v>
      </c>
      <c r="S57" s="71" t="s">
        <v>68</v>
      </c>
      <c r="T57" s="71" t="s">
        <v>68</v>
      </c>
      <c r="U57" s="71" t="s">
        <v>68</v>
      </c>
      <c r="V57" s="71" t="s">
        <v>68</v>
      </c>
      <c r="W57" s="72" t="s">
        <v>69</v>
      </c>
      <c r="X57" s="72" t="s">
        <v>69</v>
      </c>
      <c r="Y57" s="72" t="s">
        <v>69</v>
      </c>
    </row>
    <row r="58" spans="1:25" ht="18" customHeight="1">
      <c r="A58" s="115" t="s">
        <v>96</v>
      </c>
      <c r="B58" s="64">
        <v>19</v>
      </c>
      <c r="C58" s="64" t="s">
        <v>97</v>
      </c>
      <c r="D58" s="64">
        <v>4</v>
      </c>
      <c r="E58" s="64" t="s">
        <v>98</v>
      </c>
      <c r="F58" s="64">
        <v>8</v>
      </c>
      <c r="G58" s="64" t="s">
        <v>100</v>
      </c>
      <c r="H58" s="64"/>
      <c r="I58" s="69"/>
      <c r="J58" s="62" t="s">
        <v>461</v>
      </c>
      <c r="K58" s="64"/>
      <c r="L58" s="56">
        <v>1</v>
      </c>
      <c r="M58" s="56">
        <v>5</v>
      </c>
      <c r="N58" s="71">
        <v>35378</v>
      </c>
      <c r="O58" s="71">
        <v>16311</v>
      </c>
      <c r="P58" s="71">
        <v>19067</v>
      </c>
      <c r="Q58" s="71">
        <v>25303</v>
      </c>
      <c r="R58" s="71">
        <v>11574</v>
      </c>
      <c r="S58" s="71">
        <v>13729</v>
      </c>
      <c r="T58" s="71">
        <v>10075</v>
      </c>
      <c r="U58" s="71">
        <v>4737</v>
      </c>
      <c r="V58" s="71">
        <v>5338</v>
      </c>
      <c r="W58" s="72">
        <v>71.52</v>
      </c>
      <c r="X58" s="72">
        <v>70.96</v>
      </c>
      <c r="Y58" s="72">
        <v>72</v>
      </c>
    </row>
    <row r="59" spans="1:25" ht="18" customHeight="1">
      <c r="A59" s="115" t="s">
        <v>96</v>
      </c>
      <c r="B59" s="64">
        <v>19</v>
      </c>
      <c r="C59" s="64" t="s">
        <v>97</v>
      </c>
      <c r="D59" s="64">
        <v>4</v>
      </c>
      <c r="E59" s="64" t="s">
        <v>98</v>
      </c>
      <c r="F59" s="64">
        <v>8</v>
      </c>
      <c r="G59" s="64" t="s">
        <v>100</v>
      </c>
      <c r="H59" s="64"/>
      <c r="I59" s="69"/>
      <c r="J59" s="62" t="s">
        <v>462</v>
      </c>
      <c r="K59" s="64"/>
      <c r="L59" s="56">
        <v>2</v>
      </c>
      <c r="M59" s="56">
        <v>3</v>
      </c>
      <c r="N59" s="71">
        <v>35375</v>
      </c>
      <c r="O59" s="71">
        <v>16309</v>
      </c>
      <c r="P59" s="71">
        <v>19066</v>
      </c>
      <c r="Q59" s="71">
        <v>25298</v>
      </c>
      <c r="R59" s="71">
        <v>11566</v>
      </c>
      <c r="S59" s="71">
        <v>13732</v>
      </c>
      <c r="T59" s="71">
        <v>10077</v>
      </c>
      <c r="U59" s="71">
        <v>4743</v>
      </c>
      <c r="V59" s="71">
        <v>5334</v>
      </c>
      <c r="W59" s="72">
        <v>71.51</v>
      </c>
      <c r="X59" s="72">
        <v>70.92</v>
      </c>
      <c r="Y59" s="72">
        <v>72.02</v>
      </c>
    </row>
    <row r="60" spans="1:25" ht="18" customHeight="1">
      <c r="A60" s="115" t="s">
        <v>96</v>
      </c>
      <c r="B60" s="64">
        <v>19</v>
      </c>
      <c r="C60" s="64" t="s">
        <v>97</v>
      </c>
      <c r="D60" s="64">
        <v>4</v>
      </c>
      <c r="E60" s="64" t="s">
        <v>98</v>
      </c>
      <c r="F60" s="64">
        <v>22</v>
      </c>
      <c r="G60" s="64" t="s">
        <v>100</v>
      </c>
      <c r="H60" s="64"/>
      <c r="I60" s="69"/>
      <c r="J60" s="62" t="s">
        <v>463</v>
      </c>
      <c r="K60" s="64"/>
      <c r="L60" s="56">
        <v>1</v>
      </c>
      <c r="M60" s="56">
        <v>1</v>
      </c>
      <c r="N60" s="71" t="s">
        <v>400</v>
      </c>
      <c r="O60" s="71" t="s">
        <v>401</v>
      </c>
      <c r="P60" s="71" t="s">
        <v>68</v>
      </c>
      <c r="Q60" s="71" t="s">
        <v>68</v>
      </c>
      <c r="R60" s="71" t="s">
        <v>68</v>
      </c>
      <c r="S60" s="71" t="s">
        <v>68</v>
      </c>
      <c r="T60" s="71" t="s">
        <v>68</v>
      </c>
      <c r="U60" s="71" t="s">
        <v>68</v>
      </c>
      <c r="V60" s="71" t="s">
        <v>68</v>
      </c>
      <c r="W60" s="72" t="s">
        <v>69</v>
      </c>
      <c r="X60" s="72" t="s">
        <v>69</v>
      </c>
      <c r="Y60" s="72" t="s">
        <v>69</v>
      </c>
    </row>
    <row r="61" spans="1:25" ht="18" customHeight="1">
      <c r="A61" s="115" t="s">
        <v>96</v>
      </c>
      <c r="B61" s="64">
        <v>19</v>
      </c>
      <c r="C61" s="64" t="s">
        <v>97</v>
      </c>
      <c r="D61" s="64">
        <v>5</v>
      </c>
      <c r="E61" s="64" t="s">
        <v>98</v>
      </c>
      <c r="F61" s="64">
        <v>22</v>
      </c>
      <c r="G61" s="64" t="s">
        <v>100</v>
      </c>
      <c r="H61" s="64"/>
      <c r="I61" s="69"/>
      <c r="J61" s="62" t="s">
        <v>386</v>
      </c>
      <c r="K61" s="64"/>
      <c r="L61" s="56">
        <v>8</v>
      </c>
      <c r="M61" s="56">
        <v>8</v>
      </c>
      <c r="N61" s="71" t="s">
        <v>373</v>
      </c>
      <c r="O61" s="71" t="s">
        <v>374</v>
      </c>
      <c r="P61" s="71" t="s">
        <v>68</v>
      </c>
      <c r="Q61" s="71" t="s">
        <v>68</v>
      </c>
      <c r="R61" s="71" t="s">
        <v>68</v>
      </c>
      <c r="S61" s="71" t="s">
        <v>68</v>
      </c>
      <c r="T61" s="71" t="s">
        <v>68</v>
      </c>
      <c r="U61" s="71" t="s">
        <v>68</v>
      </c>
      <c r="V61" s="71" t="s">
        <v>68</v>
      </c>
      <c r="W61" s="72" t="s">
        <v>69</v>
      </c>
      <c r="X61" s="72" t="s">
        <v>69</v>
      </c>
      <c r="Y61" s="72" t="s">
        <v>69</v>
      </c>
    </row>
    <row r="62" spans="1:25" ht="18" customHeight="1">
      <c r="A62" s="115" t="s">
        <v>96</v>
      </c>
      <c r="B62" s="64">
        <v>19</v>
      </c>
      <c r="C62" s="64" t="s">
        <v>97</v>
      </c>
      <c r="D62" s="64">
        <v>5</v>
      </c>
      <c r="E62" s="64" t="s">
        <v>98</v>
      </c>
      <c r="F62" s="64">
        <v>22</v>
      </c>
      <c r="G62" s="64" t="s">
        <v>100</v>
      </c>
      <c r="H62" s="64"/>
      <c r="I62" s="69"/>
      <c r="J62" s="62" t="s">
        <v>387</v>
      </c>
      <c r="K62" s="64"/>
      <c r="L62" s="56">
        <v>8</v>
      </c>
      <c r="M62" s="56">
        <v>8</v>
      </c>
      <c r="N62" s="71" t="s">
        <v>373</v>
      </c>
      <c r="O62" s="71" t="s">
        <v>374</v>
      </c>
      <c r="P62" s="71" t="s">
        <v>68</v>
      </c>
      <c r="Q62" s="71" t="s">
        <v>68</v>
      </c>
      <c r="R62" s="71" t="s">
        <v>68</v>
      </c>
      <c r="S62" s="71" t="s">
        <v>68</v>
      </c>
      <c r="T62" s="71" t="s">
        <v>68</v>
      </c>
      <c r="U62" s="71" t="s">
        <v>68</v>
      </c>
      <c r="V62" s="71" t="s">
        <v>68</v>
      </c>
      <c r="W62" s="72" t="s">
        <v>69</v>
      </c>
      <c r="X62" s="72" t="s">
        <v>69</v>
      </c>
      <c r="Y62" s="72" t="s">
        <v>69</v>
      </c>
    </row>
    <row r="63" spans="1:25" ht="18" customHeight="1">
      <c r="A63" s="115" t="s">
        <v>96</v>
      </c>
      <c r="B63" s="64">
        <v>19</v>
      </c>
      <c r="C63" s="64" t="s">
        <v>97</v>
      </c>
      <c r="D63" s="64">
        <v>7</v>
      </c>
      <c r="E63" s="64" t="s">
        <v>98</v>
      </c>
      <c r="F63" s="64">
        <v>29</v>
      </c>
      <c r="G63" s="64" t="s">
        <v>100</v>
      </c>
      <c r="H63" s="64"/>
      <c r="I63" s="69"/>
      <c r="J63" s="62" t="s">
        <v>313</v>
      </c>
      <c r="K63" s="63" t="s">
        <v>295</v>
      </c>
      <c r="L63" s="56">
        <v>1</v>
      </c>
      <c r="M63" s="56">
        <v>4</v>
      </c>
      <c r="N63" s="71">
        <v>35817</v>
      </c>
      <c r="O63" s="71">
        <v>16547</v>
      </c>
      <c r="P63" s="71">
        <v>19270</v>
      </c>
      <c r="Q63" s="71">
        <v>24148</v>
      </c>
      <c r="R63" s="71">
        <v>11171</v>
      </c>
      <c r="S63" s="71">
        <v>12977</v>
      </c>
      <c r="T63" s="71">
        <v>11669</v>
      </c>
      <c r="U63" s="71">
        <v>5376</v>
      </c>
      <c r="V63" s="71">
        <v>6293</v>
      </c>
      <c r="W63" s="72">
        <v>67.42</v>
      </c>
      <c r="X63" s="72">
        <v>67.51</v>
      </c>
      <c r="Y63" s="72">
        <v>67.34</v>
      </c>
    </row>
    <row r="64" spans="1:25" ht="18" customHeight="1">
      <c r="A64" s="115" t="s">
        <v>96</v>
      </c>
      <c r="B64" s="64">
        <v>19</v>
      </c>
      <c r="C64" s="64" t="s">
        <v>97</v>
      </c>
      <c r="D64" s="64">
        <v>7</v>
      </c>
      <c r="E64" s="64" t="s">
        <v>98</v>
      </c>
      <c r="F64" s="64">
        <v>29</v>
      </c>
      <c r="G64" s="64" t="s">
        <v>100</v>
      </c>
      <c r="H64" s="64"/>
      <c r="I64" s="69"/>
      <c r="J64" s="62" t="s">
        <v>315</v>
      </c>
      <c r="K64" s="116" t="s">
        <v>296</v>
      </c>
      <c r="L64" s="56">
        <v>48</v>
      </c>
      <c r="M64" s="56">
        <v>159</v>
      </c>
      <c r="N64" s="71">
        <v>35817</v>
      </c>
      <c r="O64" s="71">
        <v>16547</v>
      </c>
      <c r="P64" s="71">
        <v>19270</v>
      </c>
      <c r="Q64" s="71">
        <v>24146</v>
      </c>
      <c r="R64" s="71">
        <v>11171</v>
      </c>
      <c r="S64" s="71">
        <v>12975</v>
      </c>
      <c r="T64" s="71">
        <v>11671</v>
      </c>
      <c r="U64" s="71">
        <v>5376</v>
      </c>
      <c r="V64" s="71">
        <v>6295</v>
      </c>
      <c r="W64" s="72">
        <v>67.41</v>
      </c>
      <c r="X64" s="72">
        <v>67.51</v>
      </c>
      <c r="Y64" s="72">
        <v>67.33</v>
      </c>
    </row>
    <row r="65" spans="1:25" ht="18" customHeight="1">
      <c r="A65" s="115" t="s">
        <v>96</v>
      </c>
      <c r="B65" s="64">
        <v>19</v>
      </c>
      <c r="C65" s="64" t="s">
        <v>97</v>
      </c>
      <c r="D65" s="64">
        <v>8</v>
      </c>
      <c r="E65" s="64" t="s">
        <v>98</v>
      </c>
      <c r="F65" s="64">
        <v>12</v>
      </c>
      <c r="G65" s="64" t="s">
        <v>100</v>
      </c>
      <c r="H65" s="64"/>
      <c r="I65" s="69"/>
      <c r="J65" s="62" t="s">
        <v>464</v>
      </c>
      <c r="K65" s="64"/>
      <c r="L65" s="56">
        <v>23</v>
      </c>
      <c r="M65" s="56">
        <v>25</v>
      </c>
      <c r="N65" s="71">
        <v>35389</v>
      </c>
      <c r="O65" s="71">
        <v>16328</v>
      </c>
      <c r="P65" s="71">
        <v>19061</v>
      </c>
      <c r="Q65" s="71">
        <v>25597</v>
      </c>
      <c r="R65" s="71">
        <v>11599</v>
      </c>
      <c r="S65" s="71">
        <v>13998</v>
      </c>
      <c r="T65" s="71">
        <v>9792</v>
      </c>
      <c r="U65" s="71">
        <v>4729</v>
      </c>
      <c r="V65" s="71">
        <v>5063</v>
      </c>
      <c r="W65" s="72">
        <v>72.33</v>
      </c>
      <c r="X65" s="72">
        <v>71.04</v>
      </c>
      <c r="Y65" s="72">
        <v>73.44</v>
      </c>
    </row>
    <row r="66" spans="1:25" ht="18" customHeight="1">
      <c r="A66" s="115" t="s">
        <v>96</v>
      </c>
      <c r="B66" s="64">
        <v>19</v>
      </c>
      <c r="C66" s="64" t="s">
        <v>97</v>
      </c>
      <c r="D66" s="64">
        <v>11</v>
      </c>
      <c r="E66" s="64" t="s">
        <v>98</v>
      </c>
      <c r="F66" s="64">
        <v>18</v>
      </c>
      <c r="G66" s="64" t="s">
        <v>100</v>
      </c>
      <c r="H66" s="64"/>
      <c r="I66" s="69"/>
      <c r="J66" s="62" t="s">
        <v>463</v>
      </c>
      <c r="K66" s="64"/>
      <c r="L66" s="56">
        <v>1</v>
      </c>
      <c r="M66" s="56">
        <v>1</v>
      </c>
      <c r="N66" s="71" t="s">
        <v>400</v>
      </c>
      <c r="O66" s="71" t="s">
        <v>401</v>
      </c>
      <c r="P66" s="71" t="s">
        <v>68</v>
      </c>
      <c r="Q66" s="71" t="s">
        <v>68</v>
      </c>
      <c r="R66" s="71" t="s">
        <v>68</v>
      </c>
      <c r="S66" s="71" t="s">
        <v>68</v>
      </c>
      <c r="T66" s="71" t="s">
        <v>68</v>
      </c>
      <c r="U66" s="71" t="s">
        <v>68</v>
      </c>
      <c r="V66" s="71" t="s">
        <v>68</v>
      </c>
      <c r="W66" s="72" t="s">
        <v>69</v>
      </c>
      <c r="X66" s="72" t="s">
        <v>69</v>
      </c>
      <c r="Y66" s="72" t="s">
        <v>69</v>
      </c>
    </row>
    <row r="67" spans="1:25" ht="18" customHeight="1">
      <c r="A67" s="201"/>
      <c r="B67" s="147"/>
      <c r="C67" s="147"/>
      <c r="D67" s="147"/>
      <c r="E67" s="147"/>
      <c r="F67" s="147"/>
      <c r="G67" s="147"/>
      <c r="H67" s="147"/>
      <c r="I67" s="119"/>
      <c r="J67" s="99"/>
      <c r="K67" s="202"/>
      <c r="L67" s="203"/>
      <c r="M67" s="203"/>
      <c r="N67" s="80"/>
      <c r="O67" s="80"/>
      <c r="P67" s="80"/>
      <c r="Q67" s="80"/>
      <c r="R67" s="80"/>
      <c r="S67" s="80"/>
      <c r="T67" s="80"/>
      <c r="U67" s="80"/>
      <c r="V67" s="80"/>
      <c r="W67" s="81"/>
      <c r="X67" s="81"/>
      <c r="Y67" s="81"/>
    </row>
    <row r="68" spans="1:25" ht="16.5" customHeight="1">
      <c r="A68" s="222" t="s">
        <v>284</v>
      </c>
      <c r="B68" s="222"/>
      <c r="C68" s="222"/>
      <c r="D68" s="222"/>
      <c r="E68" s="222"/>
      <c r="F68" s="222"/>
      <c r="G68" s="222"/>
      <c r="H68" s="222"/>
      <c r="I68" s="222"/>
      <c r="J68" s="222"/>
      <c r="K68" s="129"/>
      <c r="L68" s="62"/>
      <c r="M68" s="64"/>
      <c r="N68" s="204"/>
      <c r="O68" s="204"/>
      <c r="P68" s="204"/>
      <c r="Q68" s="205"/>
      <c r="R68" s="205"/>
      <c r="S68" s="205"/>
      <c r="T68" s="205"/>
      <c r="U68" s="205"/>
      <c r="V68" s="205"/>
      <c r="W68" s="205"/>
      <c r="X68" s="205"/>
      <c r="Y68" s="205"/>
    </row>
    <row r="69" spans="10:16" ht="16.5" customHeight="1">
      <c r="J69" s="62"/>
      <c r="K69" s="63"/>
      <c r="L69" s="62"/>
      <c r="M69" s="64"/>
      <c r="N69" s="62"/>
      <c r="O69" s="62"/>
      <c r="P69" s="62"/>
    </row>
    <row r="70" spans="1:16" ht="16.5" customHeight="1">
      <c r="A70" s="206"/>
      <c r="B70" s="206"/>
      <c r="C70" s="206"/>
      <c r="D70" s="206"/>
      <c r="E70" s="206"/>
      <c r="F70" s="206"/>
      <c r="G70" s="206"/>
      <c r="H70" s="206"/>
      <c r="I70" s="206"/>
      <c r="J70" s="62"/>
      <c r="K70" s="63"/>
      <c r="L70" s="62"/>
      <c r="M70" s="64"/>
      <c r="N70" s="62"/>
      <c r="O70" s="62"/>
      <c r="P70" s="62"/>
    </row>
    <row r="71" spans="1:16" ht="16.5" customHeight="1">
      <c r="A71" s="64"/>
      <c r="B71" s="64"/>
      <c r="C71" s="64"/>
      <c r="D71" s="206"/>
      <c r="E71" s="206"/>
      <c r="F71" s="206"/>
      <c r="G71" s="206"/>
      <c r="H71" s="206"/>
      <c r="I71" s="206"/>
      <c r="J71" s="62"/>
      <c r="K71" s="63"/>
      <c r="L71" s="62"/>
      <c r="M71" s="64"/>
      <c r="N71" s="62"/>
      <c r="O71" s="62"/>
      <c r="P71" s="62"/>
    </row>
    <row r="72" spans="1:16" ht="16.5" customHeight="1">
      <c r="A72" s="64"/>
      <c r="B72" s="64"/>
      <c r="C72" s="64"/>
      <c r="D72" s="206"/>
      <c r="E72" s="206"/>
      <c r="F72" s="206"/>
      <c r="G72" s="206"/>
      <c r="H72" s="206"/>
      <c r="I72" s="206"/>
      <c r="J72" s="62"/>
      <c r="K72" s="63"/>
      <c r="L72" s="62"/>
      <c r="M72" s="64"/>
      <c r="N72" s="62"/>
      <c r="O72" s="62"/>
      <c r="P72" s="62"/>
    </row>
    <row r="73" spans="10:16" ht="16.5" customHeight="1">
      <c r="J73" s="62"/>
      <c r="K73" s="63"/>
      <c r="L73" s="62"/>
      <c r="M73" s="64"/>
      <c r="N73" s="62"/>
      <c r="O73" s="62"/>
      <c r="P73" s="62"/>
    </row>
    <row r="74" spans="10:16" ht="16.5" customHeight="1">
      <c r="J74" s="62"/>
      <c r="K74" s="63"/>
      <c r="L74" s="62"/>
      <c r="M74" s="64"/>
      <c r="N74" s="62"/>
      <c r="O74" s="62"/>
      <c r="P74" s="62"/>
    </row>
    <row r="75" spans="10:16" ht="16.5" customHeight="1">
      <c r="J75" s="62"/>
      <c r="K75" s="63"/>
      <c r="L75" s="62"/>
      <c r="M75" s="64"/>
      <c r="N75" s="62"/>
      <c r="O75" s="62"/>
      <c r="P75" s="62"/>
    </row>
    <row r="76" spans="10:16" ht="16.5" customHeight="1">
      <c r="J76" s="62"/>
      <c r="K76" s="63"/>
      <c r="L76" s="62"/>
      <c r="M76" s="64"/>
      <c r="N76" s="62"/>
      <c r="O76" s="62"/>
      <c r="P76" s="62"/>
    </row>
    <row r="77" spans="10:16" ht="16.5" customHeight="1">
      <c r="J77" s="62"/>
      <c r="K77" s="63"/>
      <c r="L77" s="62"/>
      <c r="M77" s="64"/>
      <c r="N77" s="62"/>
      <c r="O77" s="62"/>
      <c r="P77" s="62"/>
    </row>
    <row r="78" spans="10:16" ht="16.5" customHeight="1">
      <c r="J78" s="62"/>
      <c r="K78" s="63"/>
      <c r="L78" s="62"/>
      <c r="M78" s="64"/>
      <c r="N78" s="62"/>
      <c r="O78" s="62"/>
      <c r="P78" s="62"/>
    </row>
    <row r="79" spans="10:16" ht="16.5" customHeight="1">
      <c r="J79" s="62"/>
      <c r="K79" s="63"/>
      <c r="L79" s="62"/>
      <c r="M79" s="64"/>
      <c r="N79" s="62"/>
      <c r="O79" s="62"/>
      <c r="P79" s="62"/>
    </row>
    <row r="80" spans="10:16" ht="16.5" customHeight="1">
      <c r="J80" s="62"/>
      <c r="K80" s="63"/>
      <c r="L80" s="62"/>
      <c r="M80" s="64"/>
      <c r="N80" s="62"/>
      <c r="O80" s="62"/>
      <c r="P80" s="62"/>
    </row>
    <row r="81" spans="10:16" ht="16.5" customHeight="1">
      <c r="J81" s="62"/>
      <c r="K81" s="63"/>
      <c r="L81" s="62"/>
      <c r="M81" s="64"/>
      <c r="N81" s="62"/>
      <c r="O81" s="62"/>
      <c r="P81" s="62"/>
    </row>
    <row r="82" spans="10:16" ht="16.5" customHeight="1">
      <c r="J82" s="62"/>
      <c r="K82" s="63"/>
      <c r="L82" s="62"/>
      <c r="M82" s="64"/>
      <c r="N82" s="62"/>
      <c r="O82" s="62"/>
      <c r="P82" s="62"/>
    </row>
    <row r="83" spans="10:16" ht="16.5" customHeight="1">
      <c r="J83" s="62"/>
      <c r="K83" s="63"/>
      <c r="L83" s="62"/>
      <c r="M83" s="64"/>
      <c r="N83" s="62"/>
      <c r="O83" s="62"/>
      <c r="P83" s="62"/>
    </row>
    <row r="84" spans="10:16" ht="16.5" customHeight="1">
      <c r="J84" s="62"/>
      <c r="K84" s="63"/>
      <c r="L84" s="62"/>
      <c r="M84" s="64"/>
      <c r="N84" s="62"/>
      <c r="O84" s="62"/>
      <c r="P84" s="62"/>
    </row>
    <row r="85" spans="10:16" ht="16.5" customHeight="1">
      <c r="J85" s="62"/>
      <c r="K85" s="63"/>
      <c r="L85" s="62"/>
      <c r="M85" s="64"/>
      <c r="N85" s="62"/>
      <c r="O85" s="62"/>
      <c r="P85" s="62"/>
    </row>
    <row r="86" spans="10:16" ht="16.5" customHeight="1">
      <c r="J86" s="62"/>
      <c r="K86" s="63"/>
      <c r="L86" s="62"/>
      <c r="M86" s="64"/>
      <c r="N86" s="62"/>
      <c r="O86" s="62"/>
      <c r="P86" s="62"/>
    </row>
    <row r="87" spans="10:16" ht="16.5" customHeight="1">
      <c r="J87" s="62"/>
      <c r="K87" s="63"/>
      <c r="L87" s="62"/>
      <c r="M87" s="64"/>
      <c r="N87" s="62"/>
      <c r="O87" s="62"/>
      <c r="P87" s="62"/>
    </row>
    <row r="88" spans="10:16" ht="16.5" customHeight="1">
      <c r="J88" s="62"/>
      <c r="K88" s="63"/>
      <c r="L88" s="62"/>
      <c r="M88" s="64"/>
      <c r="N88" s="62"/>
      <c r="O88" s="62"/>
      <c r="P88" s="62"/>
    </row>
    <row r="89" spans="10:16" ht="16.5" customHeight="1">
      <c r="J89" s="62"/>
      <c r="K89" s="63"/>
      <c r="L89" s="62"/>
      <c r="M89" s="64"/>
      <c r="N89" s="62"/>
      <c r="O89" s="62"/>
      <c r="P89" s="62"/>
    </row>
    <row r="90" spans="10:16" ht="16.5" customHeight="1">
      <c r="J90" s="62"/>
      <c r="K90" s="63"/>
      <c r="L90" s="62"/>
      <c r="M90" s="64"/>
      <c r="N90" s="62"/>
      <c r="O90" s="62"/>
      <c r="P90" s="62"/>
    </row>
    <row r="91" spans="10:16" ht="16.5" customHeight="1">
      <c r="J91" s="62"/>
      <c r="K91" s="63"/>
      <c r="L91" s="62"/>
      <c r="M91" s="64"/>
      <c r="N91" s="62"/>
      <c r="O91" s="62"/>
      <c r="P91" s="62"/>
    </row>
    <row r="92" spans="10:16" ht="16.5" customHeight="1">
      <c r="J92" s="62"/>
      <c r="K92" s="63"/>
      <c r="L92" s="62"/>
      <c r="M92" s="64"/>
      <c r="N92" s="62"/>
      <c r="O92" s="62"/>
      <c r="P92" s="62"/>
    </row>
    <row r="93" spans="10:16" ht="16.5" customHeight="1">
      <c r="J93" s="62"/>
      <c r="K93" s="63"/>
      <c r="L93" s="62"/>
      <c r="M93" s="64"/>
      <c r="N93" s="62"/>
      <c r="O93" s="62"/>
      <c r="P93" s="62"/>
    </row>
    <row r="94" spans="10:16" ht="16.5" customHeight="1">
      <c r="J94" s="62"/>
      <c r="K94" s="63"/>
      <c r="L94" s="62"/>
      <c r="M94" s="64"/>
      <c r="N94" s="62"/>
      <c r="O94" s="62"/>
      <c r="P94" s="62"/>
    </row>
    <row r="95" spans="10:16" ht="16.5" customHeight="1">
      <c r="J95" s="62"/>
      <c r="K95" s="63"/>
      <c r="L95" s="62"/>
      <c r="M95" s="64"/>
      <c r="N95" s="62"/>
      <c r="O95" s="62"/>
      <c r="P95" s="62"/>
    </row>
    <row r="96" spans="10:16" ht="16.5" customHeight="1">
      <c r="J96" s="62"/>
      <c r="K96" s="63"/>
      <c r="L96" s="62"/>
      <c r="M96" s="64"/>
      <c r="N96" s="62"/>
      <c r="O96" s="62"/>
      <c r="P96" s="62"/>
    </row>
    <row r="97" spans="10:16" ht="16.5" customHeight="1">
      <c r="J97" s="62"/>
      <c r="K97" s="63"/>
      <c r="L97" s="62"/>
      <c r="M97" s="64"/>
      <c r="N97" s="62"/>
      <c r="O97" s="62"/>
      <c r="P97" s="62"/>
    </row>
    <row r="98" spans="10:16" ht="16.5" customHeight="1">
      <c r="J98" s="62"/>
      <c r="K98" s="63"/>
      <c r="L98" s="62"/>
      <c r="M98" s="64"/>
      <c r="N98" s="62"/>
      <c r="O98" s="62"/>
      <c r="P98" s="62"/>
    </row>
    <row r="99" spans="10:16" ht="16.5" customHeight="1">
      <c r="J99" s="62"/>
      <c r="K99" s="63"/>
      <c r="L99" s="62"/>
      <c r="M99" s="64"/>
      <c r="N99" s="62"/>
      <c r="O99" s="62"/>
      <c r="P99" s="62"/>
    </row>
    <row r="100" spans="10:16" ht="16.5" customHeight="1">
      <c r="J100" s="62"/>
      <c r="K100" s="63"/>
      <c r="L100" s="62"/>
      <c r="M100" s="64"/>
      <c r="N100" s="62"/>
      <c r="O100" s="62"/>
      <c r="P100" s="62"/>
    </row>
    <row r="101" spans="10:16" ht="16.5" customHeight="1">
      <c r="J101" s="62"/>
      <c r="K101" s="63"/>
      <c r="L101" s="62"/>
      <c r="M101" s="64"/>
      <c r="N101" s="62"/>
      <c r="O101" s="62"/>
      <c r="P101" s="62"/>
    </row>
    <row r="102" spans="10:16" ht="16.5" customHeight="1">
      <c r="J102" s="62"/>
      <c r="K102" s="63"/>
      <c r="L102" s="62"/>
      <c r="M102" s="64"/>
      <c r="N102" s="62"/>
      <c r="O102" s="62"/>
      <c r="P102" s="62"/>
    </row>
    <row r="103" spans="10:16" ht="16.5" customHeight="1">
      <c r="J103" s="62"/>
      <c r="K103" s="63"/>
      <c r="L103" s="62"/>
      <c r="M103" s="64"/>
      <c r="N103" s="62"/>
      <c r="O103" s="62"/>
      <c r="P103" s="62"/>
    </row>
    <row r="104" spans="10:16" ht="16.5" customHeight="1">
      <c r="J104" s="62"/>
      <c r="K104" s="63"/>
      <c r="L104" s="62"/>
      <c r="M104" s="64"/>
      <c r="N104" s="62"/>
      <c r="O104" s="62"/>
      <c r="P104" s="62"/>
    </row>
    <row r="105" spans="10:16" ht="16.5" customHeight="1">
      <c r="J105" s="62"/>
      <c r="K105" s="63"/>
      <c r="L105" s="62"/>
      <c r="M105" s="64"/>
      <c r="N105" s="62"/>
      <c r="O105" s="62"/>
      <c r="P105" s="62"/>
    </row>
    <row r="106" spans="10:16" ht="16.5" customHeight="1">
      <c r="J106" s="62"/>
      <c r="K106" s="63"/>
      <c r="L106" s="62"/>
      <c r="M106" s="64"/>
      <c r="N106" s="62"/>
      <c r="O106" s="62"/>
      <c r="P106" s="62"/>
    </row>
    <row r="107" spans="10:16" ht="16.5" customHeight="1">
      <c r="J107" s="62"/>
      <c r="K107" s="63"/>
      <c r="L107" s="62"/>
      <c r="M107" s="64"/>
      <c r="N107" s="62"/>
      <c r="O107" s="62"/>
      <c r="P107" s="62"/>
    </row>
    <row r="108" spans="10:16" ht="16.5" customHeight="1">
      <c r="J108" s="62"/>
      <c r="K108" s="63"/>
      <c r="L108" s="62"/>
      <c r="M108" s="64"/>
      <c r="N108" s="62"/>
      <c r="O108" s="62"/>
      <c r="P108" s="62"/>
    </row>
    <row r="109" spans="10:16" ht="16.5" customHeight="1">
      <c r="J109" s="62"/>
      <c r="K109" s="63"/>
      <c r="L109" s="62"/>
      <c r="M109" s="64"/>
      <c r="N109" s="62"/>
      <c r="O109" s="62"/>
      <c r="P109" s="62"/>
    </row>
    <row r="110" spans="10:16" ht="16.5" customHeight="1">
      <c r="J110" s="62"/>
      <c r="K110" s="63"/>
      <c r="L110" s="62"/>
      <c r="M110" s="64"/>
      <c r="N110" s="62"/>
      <c r="O110" s="62"/>
      <c r="P110" s="62"/>
    </row>
    <row r="111" spans="10:16" ht="16.5" customHeight="1">
      <c r="J111" s="62"/>
      <c r="K111" s="63"/>
      <c r="L111" s="62"/>
      <c r="M111" s="64"/>
      <c r="N111" s="62"/>
      <c r="O111" s="62"/>
      <c r="P111" s="62"/>
    </row>
    <row r="112" spans="10:16" ht="16.5" customHeight="1">
      <c r="J112" s="62"/>
      <c r="K112" s="63"/>
      <c r="L112" s="62"/>
      <c r="M112" s="64"/>
      <c r="N112" s="62"/>
      <c r="O112" s="62"/>
      <c r="P112" s="62"/>
    </row>
    <row r="113" spans="10:16" ht="16.5" customHeight="1">
      <c r="J113" s="62"/>
      <c r="K113" s="63"/>
      <c r="L113" s="62"/>
      <c r="M113" s="64"/>
      <c r="N113" s="62"/>
      <c r="O113" s="62"/>
      <c r="P113" s="62"/>
    </row>
    <row r="114" spans="10:16" ht="16.5" customHeight="1">
      <c r="J114" s="62"/>
      <c r="K114" s="63"/>
      <c r="L114" s="62"/>
      <c r="M114" s="64"/>
      <c r="N114" s="62"/>
      <c r="O114" s="62"/>
      <c r="P114" s="62"/>
    </row>
    <row r="115" spans="10:16" ht="16.5" customHeight="1">
      <c r="J115" s="62"/>
      <c r="K115" s="63"/>
      <c r="L115" s="62"/>
      <c r="M115" s="64"/>
      <c r="N115" s="62"/>
      <c r="O115" s="62"/>
      <c r="P115" s="62"/>
    </row>
    <row r="116" spans="10:16" ht="16.5" customHeight="1">
      <c r="J116" s="62"/>
      <c r="K116" s="63"/>
      <c r="L116" s="62"/>
      <c r="M116" s="64"/>
      <c r="N116" s="62"/>
      <c r="O116" s="62"/>
      <c r="P116" s="62"/>
    </row>
    <row r="117" spans="10:16" ht="16.5" customHeight="1">
      <c r="J117" s="62"/>
      <c r="K117" s="63"/>
      <c r="L117" s="62"/>
      <c r="M117" s="64"/>
      <c r="N117" s="62"/>
      <c r="O117" s="62"/>
      <c r="P117" s="62"/>
    </row>
    <row r="118" spans="10:16" ht="16.5" customHeight="1">
      <c r="J118" s="62"/>
      <c r="K118" s="63"/>
      <c r="L118" s="62"/>
      <c r="M118" s="64"/>
      <c r="N118" s="62"/>
      <c r="O118" s="62"/>
      <c r="P118" s="62"/>
    </row>
    <row r="119" spans="10:16" ht="16.5" customHeight="1">
      <c r="J119" s="62"/>
      <c r="K119" s="63"/>
      <c r="L119" s="62"/>
      <c r="M119" s="64"/>
      <c r="N119" s="62"/>
      <c r="O119" s="62"/>
      <c r="P119" s="62"/>
    </row>
    <row r="120" spans="10:16" ht="16.5" customHeight="1">
      <c r="J120" s="62"/>
      <c r="K120" s="63"/>
      <c r="L120" s="62"/>
      <c r="M120" s="64"/>
      <c r="N120" s="62"/>
      <c r="O120" s="62"/>
      <c r="P120" s="62"/>
    </row>
    <row r="121" spans="10:16" ht="16.5" customHeight="1">
      <c r="J121" s="62"/>
      <c r="K121" s="63"/>
      <c r="L121" s="62"/>
      <c r="M121" s="64"/>
      <c r="N121" s="62"/>
      <c r="O121" s="62"/>
      <c r="P121" s="62"/>
    </row>
    <row r="122" spans="10:16" ht="16.5" customHeight="1">
      <c r="J122" s="62"/>
      <c r="K122" s="63"/>
      <c r="L122" s="62"/>
      <c r="M122" s="64"/>
      <c r="N122" s="62"/>
      <c r="O122" s="62"/>
      <c r="P122" s="62"/>
    </row>
    <row r="123" spans="10:16" ht="16.5" customHeight="1">
      <c r="J123" s="62"/>
      <c r="K123" s="63"/>
      <c r="L123" s="62"/>
      <c r="M123" s="64"/>
      <c r="N123" s="62"/>
      <c r="O123" s="62"/>
      <c r="P123" s="62"/>
    </row>
    <row r="124" spans="10:16" ht="16.5" customHeight="1">
      <c r="J124" s="62"/>
      <c r="K124" s="63"/>
      <c r="L124" s="62"/>
      <c r="M124" s="64"/>
      <c r="N124" s="62"/>
      <c r="O124" s="62"/>
      <c r="P124" s="62"/>
    </row>
    <row r="125" spans="10:16" ht="16.5" customHeight="1">
      <c r="J125" s="62"/>
      <c r="K125" s="63"/>
      <c r="L125" s="62"/>
      <c r="M125" s="64"/>
      <c r="N125" s="62"/>
      <c r="O125" s="62"/>
      <c r="P125" s="62"/>
    </row>
    <row r="126" spans="10:16" ht="16.5" customHeight="1">
      <c r="J126" s="62"/>
      <c r="K126" s="63"/>
      <c r="L126" s="62"/>
      <c r="M126" s="64"/>
      <c r="N126" s="62"/>
      <c r="O126" s="62"/>
      <c r="P126" s="62"/>
    </row>
    <row r="127" spans="10:16" ht="16.5" customHeight="1">
      <c r="J127" s="62"/>
      <c r="K127" s="63"/>
      <c r="L127" s="62"/>
      <c r="M127" s="64"/>
      <c r="N127" s="62"/>
      <c r="O127" s="62"/>
      <c r="P127" s="62"/>
    </row>
    <row r="128" spans="10:16" ht="16.5" customHeight="1">
      <c r="J128" s="62"/>
      <c r="K128" s="63"/>
      <c r="L128" s="62"/>
      <c r="M128" s="64"/>
      <c r="N128" s="62"/>
      <c r="O128" s="62"/>
      <c r="P128" s="62"/>
    </row>
    <row r="129" spans="10:16" ht="16.5" customHeight="1">
      <c r="J129" s="62"/>
      <c r="K129" s="63"/>
      <c r="L129" s="62"/>
      <c r="M129" s="64"/>
      <c r="N129" s="62"/>
      <c r="O129" s="62"/>
      <c r="P129" s="62"/>
    </row>
    <row r="130" spans="10:16" ht="16.5" customHeight="1">
      <c r="J130" s="62"/>
      <c r="K130" s="63"/>
      <c r="L130" s="62"/>
      <c r="M130" s="64"/>
      <c r="N130" s="62"/>
      <c r="O130" s="62"/>
      <c r="P130" s="62"/>
    </row>
    <row r="131" spans="10:16" ht="16.5" customHeight="1">
      <c r="J131" s="62"/>
      <c r="K131" s="63"/>
      <c r="L131" s="62"/>
      <c r="M131" s="64"/>
      <c r="N131" s="62"/>
      <c r="O131" s="62"/>
      <c r="P131" s="62"/>
    </row>
    <row r="132" spans="10:16" ht="16.5" customHeight="1">
      <c r="J132" s="62"/>
      <c r="K132" s="63"/>
      <c r="L132" s="62"/>
      <c r="M132" s="64"/>
      <c r="N132" s="62"/>
      <c r="O132" s="62"/>
      <c r="P132" s="62"/>
    </row>
    <row r="133" spans="10:16" ht="16.5" customHeight="1">
      <c r="J133" s="62"/>
      <c r="K133" s="63"/>
      <c r="L133" s="62"/>
      <c r="M133" s="64"/>
      <c r="N133" s="62"/>
      <c r="O133" s="62"/>
      <c r="P133" s="62"/>
    </row>
    <row r="134" spans="10:16" ht="16.5" customHeight="1">
      <c r="J134" s="62"/>
      <c r="K134" s="63"/>
      <c r="L134" s="62"/>
      <c r="M134" s="64"/>
      <c r="N134" s="62"/>
      <c r="O134" s="62"/>
      <c r="P134" s="62"/>
    </row>
    <row r="135" spans="10:16" ht="16.5" customHeight="1">
      <c r="J135" s="62"/>
      <c r="K135" s="63"/>
      <c r="L135" s="62"/>
      <c r="M135" s="64"/>
      <c r="N135" s="62"/>
      <c r="O135" s="62"/>
      <c r="P135" s="62"/>
    </row>
    <row r="136" spans="10:16" ht="16.5" customHeight="1">
      <c r="J136" s="62"/>
      <c r="K136" s="63"/>
      <c r="L136" s="62"/>
      <c r="M136" s="64"/>
      <c r="N136" s="62"/>
      <c r="O136" s="62"/>
      <c r="P136" s="62"/>
    </row>
    <row r="137" spans="10:16" ht="16.5" customHeight="1">
      <c r="J137" s="62"/>
      <c r="K137" s="63"/>
      <c r="L137" s="62"/>
      <c r="M137" s="64"/>
      <c r="N137" s="62"/>
      <c r="O137" s="62"/>
      <c r="P137" s="62"/>
    </row>
    <row r="138" spans="10:16" ht="16.5" customHeight="1">
      <c r="J138" s="62"/>
      <c r="K138" s="63"/>
      <c r="L138" s="62"/>
      <c r="M138" s="64"/>
      <c r="N138" s="62"/>
      <c r="O138" s="62"/>
      <c r="P138" s="62"/>
    </row>
    <row r="139" spans="10:16" ht="16.5" customHeight="1">
      <c r="J139" s="62"/>
      <c r="K139" s="63"/>
      <c r="L139" s="62"/>
      <c r="M139" s="64"/>
      <c r="N139" s="62"/>
      <c r="O139" s="62"/>
      <c r="P139" s="62"/>
    </row>
    <row r="140" spans="10:16" ht="16.5" customHeight="1">
      <c r="J140" s="62"/>
      <c r="K140" s="63"/>
      <c r="L140" s="62"/>
      <c r="M140" s="64"/>
      <c r="N140" s="62"/>
      <c r="O140" s="62"/>
      <c r="P140" s="62"/>
    </row>
    <row r="141" spans="10:16" ht="16.5" customHeight="1">
      <c r="J141" s="62"/>
      <c r="K141" s="63"/>
      <c r="L141" s="62"/>
      <c r="M141" s="64"/>
      <c r="N141" s="62"/>
      <c r="O141" s="62"/>
      <c r="P141" s="62"/>
    </row>
    <row r="142" spans="10:16" ht="16.5" customHeight="1">
      <c r="J142" s="62"/>
      <c r="K142" s="63"/>
      <c r="L142" s="62"/>
      <c r="M142" s="64"/>
      <c r="N142" s="62"/>
      <c r="O142" s="62"/>
      <c r="P142" s="62"/>
    </row>
    <row r="143" spans="10:16" ht="16.5" customHeight="1">
      <c r="J143" s="62"/>
      <c r="K143" s="63"/>
      <c r="L143" s="62"/>
      <c r="M143" s="64"/>
      <c r="N143" s="62"/>
      <c r="O143" s="62"/>
      <c r="P143" s="62"/>
    </row>
    <row r="144" spans="10:16" ht="16.5" customHeight="1">
      <c r="J144" s="62"/>
      <c r="K144" s="63"/>
      <c r="L144" s="62"/>
      <c r="M144" s="64"/>
      <c r="N144" s="62"/>
      <c r="O144" s="62"/>
      <c r="P144" s="62"/>
    </row>
    <row r="145" spans="10:16" ht="16.5" customHeight="1">
      <c r="J145" s="62"/>
      <c r="K145" s="63"/>
      <c r="L145" s="62"/>
      <c r="M145" s="64"/>
      <c r="N145" s="62"/>
      <c r="O145" s="62"/>
      <c r="P145" s="62"/>
    </row>
    <row r="146" spans="10:16" ht="16.5" customHeight="1">
      <c r="J146" s="62"/>
      <c r="K146" s="63"/>
      <c r="L146" s="62"/>
      <c r="M146" s="64"/>
      <c r="N146" s="62"/>
      <c r="O146" s="62"/>
      <c r="P146" s="62"/>
    </row>
    <row r="147" spans="10:16" ht="16.5" customHeight="1">
      <c r="J147" s="62"/>
      <c r="K147" s="63"/>
      <c r="L147" s="62"/>
      <c r="M147" s="64"/>
      <c r="N147" s="62"/>
      <c r="O147" s="62"/>
      <c r="P147" s="62"/>
    </row>
    <row r="148" spans="10:16" ht="16.5" customHeight="1">
      <c r="J148" s="62"/>
      <c r="K148" s="63"/>
      <c r="L148" s="62"/>
      <c r="M148" s="64"/>
      <c r="N148" s="62"/>
      <c r="O148" s="62"/>
      <c r="P148" s="62"/>
    </row>
    <row r="149" spans="10:16" ht="16.5" customHeight="1">
      <c r="J149" s="62"/>
      <c r="K149" s="63"/>
      <c r="L149" s="62"/>
      <c r="M149" s="64"/>
      <c r="N149" s="62"/>
      <c r="O149" s="62"/>
      <c r="P149" s="62"/>
    </row>
    <row r="150" spans="10:16" ht="16.5" customHeight="1">
      <c r="J150" s="62"/>
      <c r="K150" s="63"/>
      <c r="L150" s="62"/>
      <c r="M150" s="64"/>
      <c r="N150" s="62"/>
      <c r="O150" s="62"/>
      <c r="P150" s="62"/>
    </row>
    <row r="151" spans="10:16" ht="16.5" customHeight="1">
      <c r="J151" s="62"/>
      <c r="K151" s="63"/>
      <c r="L151" s="62"/>
      <c r="M151" s="64"/>
      <c r="N151" s="62"/>
      <c r="O151" s="62"/>
      <c r="P151" s="62"/>
    </row>
    <row r="152" spans="10:16" ht="16.5" customHeight="1">
      <c r="J152" s="62"/>
      <c r="K152" s="63"/>
      <c r="L152" s="62"/>
      <c r="M152" s="64"/>
      <c r="N152" s="62"/>
      <c r="O152" s="62"/>
      <c r="P152" s="62"/>
    </row>
    <row r="153" spans="10:16" ht="16.5" customHeight="1">
      <c r="J153" s="62"/>
      <c r="K153" s="63"/>
      <c r="L153" s="62"/>
      <c r="M153" s="64"/>
      <c r="N153" s="62"/>
      <c r="O153" s="62"/>
      <c r="P153" s="62"/>
    </row>
    <row r="154" spans="10:16" ht="16.5" customHeight="1">
      <c r="J154" s="62"/>
      <c r="K154" s="63"/>
      <c r="L154" s="62"/>
      <c r="M154" s="64"/>
      <c r="N154" s="62"/>
      <c r="O154" s="62"/>
      <c r="P154" s="62"/>
    </row>
    <row r="155" spans="10:16" ht="16.5" customHeight="1">
      <c r="J155" s="62"/>
      <c r="K155" s="63"/>
      <c r="L155" s="62"/>
      <c r="M155" s="64"/>
      <c r="N155" s="62"/>
      <c r="O155" s="62"/>
      <c r="P155" s="62"/>
    </row>
    <row r="156" spans="10:16" ht="16.5" customHeight="1">
      <c r="J156" s="62"/>
      <c r="K156" s="63"/>
      <c r="L156" s="62"/>
      <c r="M156" s="64"/>
      <c r="N156" s="62"/>
      <c r="O156" s="62"/>
      <c r="P156" s="62"/>
    </row>
    <row r="157" spans="10:16" ht="16.5" customHeight="1">
      <c r="J157" s="62"/>
      <c r="K157" s="63"/>
      <c r="L157" s="62"/>
      <c r="M157" s="64"/>
      <c r="N157" s="62"/>
      <c r="O157" s="62"/>
      <c r="P157" s="62"/>
    </row>
    <row r="158" spans="10:16" ht="16.5" customHeight="1">
      <c r="J158" s="62"/>
      <c r="K158" s="63"/>
      <c r="L158" s="62"/>
      <c r="M158" s="64"/>
      <c r="N158" s="62"/>
      <c r="O158" s="62"/>
      <c r="P158" s="62"/>
    </row>
    <row r="159" spans="10:16" ht="16.5" customHeight="1">
      <c r="J159" s="62"/>
      <c r="K159" s="63"/>
      <c r="L159" s="62"/>
      <c r="M159" s="64"/>
      <c r="N159" s="62"/>
      <c r="O159" s="62"/>
      <c r="P159" s="62"/>
    </row>
    <row r="160" spans="10:16" ht="16.5" customHeight="1">
      <c r="J160" s="62"/>
      <c r="K160" s="63"/>
      <c r="L160" s="62"/>
      <c r="M160" s="64"/>
      <c r="N160" s="62"/>
      <c r="O160" s="62"/>
      <c r="P160" s="62"/>
    </row>
    <row r="161" spans="10:16" ht="16.5" customHeight="1">
      <c r="J161" s="62"/>
      <c r="K161" s="63"/>
      <c r="L161" s="62"/>
      <c r="M161" s="64"/>
      <c r="N161" s="62"/>
      <c r="O161" s="62"/>
      <c r="P161" s="62"/>
    </row>
    <row r="162" spans="10:16" ht="16.5" customHeight="1">
      <c r="J162" s="62"/>
      <c r="K162" s="63"/>
      <c r="L162" s="62"/>
      <c r="M162" s="64"/>
      <c r="N162" s="62"/>
      <c r="O162" s="62"/>
      <c r="P162" s="62"/>
    </row>
    <row r="163" spans="10:16" ht="16.5" customHeight="1">
      <c r="J163" s="62"/>
      <c r="K163" s="63"/>
      <c r="L163" s="62"/>
      <c r="M163" s="64"/>
      <c r="N163" s="62"/>
      <c r="O163" s="62"/>
      <c r="P163" s="62"/>
    </row>
    <row r="164" spans="10:16" ht="16.5" customHeight="1">
      <c r="J164" s="62"/>
      <c r="K164" s="63"/>
      <c r="L164" s="62"/>
      <c r="M164" s="64"/>
      <c r="N164" s="62"/>
      <c r="O164" s="62"/>
      <c r="P164" s="62"/>
    </row>
    <row r="165" spans="10:16" ht="16.5" customHeight="1">
      <c r="J165" s="62"/>
      <c r="K165" s="63"/>
      <c r="L165" s="62"/>
      <c r="M165" s="64"/>
      <c r="N165" s="62"/>
      <c r="O165" s="62"/>
      <c r="P165" s="62"/>
    </row>
    <row r="166" spans="10:16" ht="16.5" customHeight="1">
      <c r="J166" s="62"/>
      <c r="K166" s="63"/>
      <c r="L166" s="62"/>
      <c r="M166" s="64"/>
      <c r="N166" s="62"/>
      <c r="O166" s="62"/>
      <c r="P166" s="62"/>
    </row>
    <row r="167" spans="10:16" ht="16.5" customHeight="1">
      <c r="J167" s="62"/>
      <c r="K167" s="63"/>
      <c r="L167" s="62"/>
      <c r="M167" s="64"/>
      <c r="N167" s="62"/>
      <c r="O167" s="62"/>
      <c r="P167" s="62"/>
    </row>
    <row r="168" spans="10:16" ht="16.5" customHeight="1">
      <c r="J168" s="62"/>
      <c r="K168" s="63"/>
      <c r="L168" s="62"/>
      <c r="M168" s="64"/>
      <c r="N168" s="62"/>
      <c r="O168" s="62"/>
      <c r="P168" s="62"/>
    </row>
    <row r="169" spans="10:16" ht="16.5" customHeight="1">
      <c r="J169" s="62"/>
      <c r="K169" s="63"/>
      <c r="L169" s="62"/>
      <c r="M169" s="64"/>
      <c r="N169" s="62"/>
      <c r="O169" s="62"/>
      <c r="P169" s="62"/>
    </row>
    <row r="170" spans="10:16" ht="16.5" customHeight="1">
      <c r="J170" s="62"/>
      <c r="K170" s="63"/>
      <c r="L170" s="62"/>
      <c r="M170" s="64"/>
      <c r="N170" s="62"/>
      <c r="O170" s="62"/>
      <c r="P170" s="62"/>
    </row>
    <row r="171" spans="10:16" ht="16.5" customHeight="1">
      <c r="J171" s="62"/>
      <c r="K171" s="63"/>
      <c r="L171" s="62"/>
      <c r="M171" s="64"/>
      <c r="N171" s="62"/>
      <c r="O171" s="62"/>
      <c r="P171" s="62"/>
    </row>
    <row r="172" spans="10:16" ht="16.5" customHeight="1">
      <c r="J172" s="62"/>
      <c r="K172" s="63"/>
      <c r="L172" s="62"/>
      <c r="M172" s="64"/>
      <c r="N172" s="62"/>
      <c r="O172" s="62"/>
      <c r="P172" s="62"/>
    </row>
    <row r="173" spans="10:16" ht="16.5" customHeight="1">
      <c r="J173" s="62"/>
      <c r="K173" s="63"/>
      <c r="L173" s="62"/>
      <c r="M173" s="64"/>
      <c r="N173" s="62"/>
      <c r="O173" s="62"/>
      <c r="P173" s="62"/>
    </row>
    <row r="174" spans="10:16" ht="16.5" customHeight="1">
      <c r="J174" s="62"/>
      <c r="K174" s="63"/>
      <c r="L174" s="62"/>
      <c r="M174" s="64"/>
      <c r="N174" s="62"/>
      <c r="O174" s="62"/>
      <c r="P174" s="62"/>
    </row>
    <row r="175" spans="10:16" ht="16.5" customHeight="1">
      <c r="J175" s="62"/>
      <c r="K175" s="63"/>
      <c r="L175" s="62"/>
      <c r="M175" s="64"/>
      <c r="N175" s="62"/>
      <c r="O175" s="62"/>
      <c r="P175" s="62"/>
    </row>
    <row r="176" spans="10:16" ht="16.5" customHeight="1">
      <c r="J176" s="62"/>
      <c r="K176" s="63"/>
      <c r="L176" s="62"/>
      <c r="M176" s="64"/>
      <c r="N176" s="62"/>
      <c r="O176" s="62"/>
      <c r="P176" s="62"/>
    </row>
    <row r="177" spans="10:16" ht="16.5" customHeight="1">
      <c r="J177" s="62"/>
      <c r="K177" s="63"/>
      <c r="L177" s="62"/>
      <c r="M177" s="64"/>
      <c r="N177" s="62"/>
      <c r="O177" s="62"/>
      <c r="P177" s="62"/>
    </row>
    <row r="178" spans="10:16" ht="16.5" customHeight="1">
      <c r="J178" s="62"/>
      <c r="K178" s="63"/>
      <c r="L178" s="62"/>
      <c r="M178" s="64"/>
      <c r="N178" s="62"/>
      <c r="O178" s="62"/>
      <c r="P178" s="62"/>
    </row>
    <row r="179" spans="10:16" ht="16.5" customHeight="1">
      <c r="J179" s="62"/>
      <c r="K179" s="63"/>
      <c r="L179" s="62"/>
      <c r="M179" s="64"/>
      <c r="N179" s="62"/>
      <c r="O179" s="62"/>
      <c r="P179" s="62"/>
    </row>
    <row r="180" spans="10:16" ht="16.5" customHeight="1">
      <c r="J180" s="62"/>
      <c r="K180" s="63"/>
      <c r="L180" s="62"/>
      <c r="M180" s="64"/>
      <c r="N180" s="62"/>
      <c r="O180" s="62"/>
      <c r="P180" s="62"/>
    </row>
    <row r="181" spans="10:16" ht="16.5" customHeight="1">
      <c r="J181" s="62"/>
      <c r="K181" s="63"/>
      <c r="L181" s="62"/>
      <c r="M181" s="64"/>
      <c r="N181" s="62"/>
      <c r="O181" s="62"/>
      <c r="P181" s="62"/>
    </row>
    <row r="182" spans="10:16" ht="16.5" customHeight="1">
      <c r="J182" s="62"/>
      <c r="K182" s="63"/>
      <c r="L182" s="62"/>
      <c r="M182" s="64"/>
      <c r="N182" s="62"/>
      <c r="O182" s="62"/>
      <c r="P182" s="62"/>
    </row>
    <row r="183" spans="10:16" ht="16.5" customHeight="1">
      <c r="J183" s="62"/>
      <c r="K183" s="63"/>
      <c r="L183" s="62"/>
      <c r="M183" s="64"/>
      <c r="N183" s="62"/>
      <c r="O183" s="62"/>
      <c r="P183" s="62"/>
    </row>
    <row r="184" spans="10:16" ht="16.5" customHeight="1">
      <c r="J184" s="62"/>
      <c r="K184" s="63"/>
      <c r="L184" s="62"/>
      <c r="M184" s="64"/>
      <c r="N184" s="62"/>
      <c r="O184" s="62"/>
      <c r="P184" s="62"/>
    </row>
    <row r="185" spans="10:16" ht="16.5" customHeight="1">
      <c r="J185" s="62"/>
      <c r="K185" s="63"/>
      <c r="L185" s="62"/>
      <c r="M185" s="64"/>
      <c r="N185" s="62"/>
      <c r="O185" s="62"/>
      <c r="P185" s="62"/>
    </row>
    <row r="186" spans="10:16" ht="16.5" customHeight="1">
      <c r="J186" s="62"/>
      <c r="K186" s="63"/>
      <c r="L186" s="62"/>
      <c r="M186" s="64"/>
      <c r="N186" s="62"/>
      <c r="O186" s="62"/>
      <c r="P186" s="62"/>
    </row>
    <row r="187" spans="10:16" ht="16.5" customHeight="1">
      <c r="J187" s="62"/>
      <c r="K187" s="63"/>
      <c r="L187" s="62"/>
      <c r="M187" s="64"/>
      <c r="N187" s="62"/>
      <c r="O187" s="62"/>
      <c r="P187" s="62"/>
    </row>
    <row r="188" spans="10:16" ht="16.5" customHeight="1">
      <c r="J188" s="62"/>
      <c r="K188" s="63"/>
      <c r="L188" s="62"/>
      <c r="M188" s="64"/>
      <c r="N188" s="62"/>
      <c r="O188" s="62"/>
      <c r="P188" s="62"/>
    </row>
    <row r="189" spans="10:16" ht="16.5" customHeight="1">
      <c r="J189" s="62"/>
      <c r="K189" s="63"/>
      <c r="L189" s="62"/>
      <c r="M189" s="64"/>
      <c r="N189" s="62"/>
      <c r="O189" s="62"/>
      <c r="P189" s="62"/>
    </row>
    <row r="190" spans="10:16" ht="16.5" customHeight="1">
      <c r="J190" s="62"/>
      <c r="K190" s="63"/>
      <c r="L190" s="62"/>
      <c r="M190" s="64"/>
      <c r="N190" s="62"/>
      <c r="O190" s="62"/>
      <c r="P190" s="62"/>
    </row>
    <row r="191" spans="10:16" ht="16.5" customHeight="1">
      <c r="J191" s="62"/>
      <c r="K191" s="63"/>
      <c r="L191" s="62"/>
      <c r="M191" s="64"/>
      <c r="N191" s="62"/>
      <c r="O191" s="62"/>
      <c r="P191" s="62"/>
    </row>
    <row r="192" spans="10:16" ht="16.5" customHeight="1">
      <c r="J192" s="62"/>
      <c r="K192" s="63"/>
      <c r="L192" s="62"/>
      <c r="M192" s="64"/>
      <c r="N192" s="62"/>
      <c r="O192" s="62"/>
      <c r="P192" s="62"/>
    </row>
    <row r="193" spans="10:16" ht="16.5" customHeight="1">
      <c r="J193" s="62"/>
      <c r="K193" s="63"/>
      <c r="L193" s="62"/>
      <c r="M193" s="64"/>
      <c r="N193" s="62"/>
      <c r="O193" s="62"/>
      <c r="P193" s="62"/>
    </row>
    <row r="194" spans="10:16" ht="16.5" customHeight="1">
      <c r="J194" s="62"/>
      <c r="K194" s="63"/>
      <c r="L194" s="62"/>
      <c r="M194" s="64"/>
      <c r="N194" s="62"/>
      <c r="O194" s="62"/>
      <c r="P194" s="62"/>
    </row>
    <row r="195" spans="10:16" ht="16.5" customHeight="1">
      <c r="J195" s="62"/>
      <c r="K195" s="63"/>
      <c r="L195" s="62"/>
      <c r="M195" s="64"/>
      <c r="N195" s="62"/>
      <c r="O195" s="62"/>
      <c r="P195" s="62"/>
    </row>
    <row r="196" spans="10:16" ht="16.5" customHeight="1">
      <c r="J196" s="62"/>
      <c r="K196" s="63"/>
      <c r="L196" s="62"/>
      <c r="M196" s="64"/>
      <c r="N196" s="62"/>
      <c r="O196" s="62"/>
      <c r="P196" s="62"/>
    </row>
    <row r="197" spans="10:16" ht="16.5" customHeight="1">
      <c r="J197" s="62"/>
      <c r="K197" s="63"/>
      <c r="L197" s="62"/>
      <c r="M197" s="64"/>
      <c r="N197" s="62"/>
      <c r="O197" s="62"/>
      <c r="P197" s="62"/>
    </row>
    <row r="198" spans="10:16" ht="16.5" customHeight="1">
      <c r="J198" s="62"/>
      <c r="K198" s="63"/>
      <c r="L198" s="62"/>
      <c r="M198" s="64"/>
      <c r="N198" s="62"/>
      <c r="O198" s="62"/>
      <c r="P198" s="62"/>
    </row>
    <row r="199" spans="10:16" ht="16.5" customHeight="1">
      <c r="J199" s="62"/>
      <c r="K199" s="63"/>
      <c r="L199" s="62"/>
      <c r="M199" s="64"/>
      <c r="N199" s="62"/>
      <c r="O199" s="62"/>
      <c r="P199" s="62"/>
    </row>
    <row r="200" spans="10:16" ht="16.5" customHeight="1">
      <c r="J200" s="62"/>
      <c r="K200" s="63"/>
      <c r="L200" s="62"/>
      <c r="M200" s="64"/>
      <c r="N200" s="62"/>
      <c r="O200" s="62"/>
      <c r="P200" s="62"/>
    </row>
    <row r="201" spans="10:16" ht="16.5" customHeight="1">
      <c r="J201" s="62"/>
      <c r="K201" s="63"/>
      <c r="L201" s="62"/>
      <c r="M201" s="64"/>
      <c r="N201" s="62"/>
      <c r="O201" s="62"/>
      <c r="P201" s="62"/>
    </row>
    <row r="202" spans="10:16" ht="16.5" customHeight="1">
      <c r="J202" s="62"/>
      <c r="K202" s="63"/>
      <c r="L202" s="62"/>
      <c r="M202" s="64"/>
      <c r="N202" s="62"/>
      <c r="O202" s="62"/>
      <c r="P202" s="62"/>
    </row>
    <row r="203" spans="10:16" ht="16.5" customHeight="1">
      <c r="J203" s="62"/>
      <c r="K203" s="63"/>
      <c r="L203" s="62"/>
      <c r="M203" s="64"/>
      <c r="N203" s="62"/>
      <c r="O203" s="62"/>
      <c r="P203" s="62"/>
    </row>
    <row r="204" spans="10:16" ht="16.5" customHeight="1">
      <c r="J204" s="62"/>
      <c r="K204" s="63"/>
      <c r="L204" s="62"/>
      <c r="M204" s="64"/>
      <c r="N204" s="62"/>
      <c r="O204" s="62"/>
      <c r="P204" s="62"/>
    </row>
    <row r="205" spans="10:16" ht="16.5" customHeight="1">
      <c r="J205" s="62"/>
      <c r="K205" s="63"/>
      <c r="L205" s="62"/>
      <c r="M205" s="64"/>
      <c r="N205" s="62"/>
      <c r="O205" s="62"/>
      <c r="P205" s="62"/>
    </row>
    <row r="206" spans="10:16" ht="16.5" customHeight="1">
      <c r="J206" s="62"/>
      <c r="K206" s="63"/>
      <c r="L206" s="62"/>
      <c r="M206" s="64"/>
      <c r="N206" s="62"/>
      <c r="O206" s="62"/>
      <c r="P206" s="62"/>
    </row>
    <row r="207" spans="10:16" ht="16.5" customHeight="1">
      <c r="J207" s="62"/>
      <c r="K207" s="63"/>
      <c r="L207" s="62"/>
      <c r="M207" s="64"/>
      <c r="N207" s="62"/>
      <c r="O207" s="62"/>
      <c r="P207" s="62"/>
    </row>
    <row r="208" spans="10:16" ht="16.5" customHeight="1">
      <c r="J208" s="62"/>
      <c r="K208" s="63"/>
      <c r="L208" s="62"/>
      <c r="M208" s="64"/>
      <c r="N208" s="62"/>
      <c r="O208" s="62"/>
      <c r="P208" s="62"/>
    </row>
    <row r="209" spans="10:16" ht="16.5" customHeight="1">
      <c r="J209" s="62"/>
      <c r="K209" s="63"/>
      <c r="L209" s="62"/>
      <c r="M209" s="64"/>
      <c r="N209" s="62"/>
      <c r="O209" s="62"/>
      <c r="P209" s="62"/>
    </row>
    <row r="210" spans="10:16" ht="16.5" customHeight="1">
      <c r="J210" s="62"/>
      <c r="K210" s="63"/>
      <c r="L210" s="62"/>
      <c r="M210" s="64"/>
      <c r="N210" s="62"/>
      <c r="O210" s="62"/>
      <c r="P210" s="62"/>
    </row>
    <row r="211" spans="10:16" ht="16.5" customHeight="1">
      <c r="J211" s="62"/>
      <c r="K211" s="63"/>
      <c r="L211" s="62"/>
      <c r="M211" s="64"/>
      <c r="N211" s="62"/>
      <c r="O211" s="62"/>
      <c r="P211" s="62"/>
    </row>
    <row r="212" spans="10:16" ht="16.5" customHeight="1">
      <c r="J212" s="62"/>
      <c r="K212" s="63"/>
      <c r="L212" s="62"/>
      <c r="M212" s="64"/>
      <c r="N212" s="62"/>
      <c r="O212" s="62"/>
      <c r="P212" s="62"/>
    </row>
    <row r="213" spans="10:16" ht="16.5" customHeight="1">
      <c r="J213" s="62"/>
      <c r="K213" s="63"/>
      <c r="L213" s="62"/>
      <c r="M213" s="64"/>
      <c r="N213" s="62"/>
      <c r="O213" s="62"/>
      <c r="P213" s="62"/>
    </row>
    <row r="214" spans="10:16" ht="16.5" customHeight="1">
      <c r="J214" s="62"/>
      <c r="K214" s="63"/>
      <c r="L214" s="62"/>
      <c r="M214" s="64"/>
      <c r="N214" s="62"/>
      <c r="O214" s="62"/>
      <c r="P214" s="62"/>
    </row>
    <row r="215" spans="10:16" ht="16.5" customHeight="1">
      <c r="J215" s="62"/>
      <c r="K215" s="63"/>
      <c r="L215" s="62"/>
      <c r="M215" s="64"/>
      <c r="N215" s="62"/>
      <c r="O215" s="62"/>
      <c r="P215" s="62"/>
    </row>
    <row r="216" spans="10:16" ht="16.5" customHeight="1">
      <c r="J216" s="62"/>
      <c r="K216" s="63"/>
      <c r="L216" s="62"/>
      <c r="M216" s="64"/>
      <c r="N216" s="62"/>
      <c r="O216" s="62"/>
      <c r="P216" s="62"/>
    </row>
    <row r="217" spans="10:16" ht="16.5" customHeight="1">
      <c r="J217" s="62"/>
      <c r="K217" s="63"/>
      <c r="L217" s="62"/>
      <c r="M217" s="64"/>
      <c r="N217" s="62"/>
      <c r="O217" s="62"/>
      <c r="P217" s="62"/>
    </row>
    <row r="218" spans="10:16" ht="16.5" customHeight="1">
      <c r="J218" s="62"/>
      <c r="K218" s="63"/>
      <c r="L218" s="62"/>
      <c r="M218" s="64"/>
      <c r="N218" s="62"/>
      <c r="O218" s="62"/>
      <c r="P218" s="62"/>
    </row>
    <row r="219" spans="10:16" ht="16.5" customHeight="1">
      <c r="J219" s="62"/>
      <c r="K219" s="63"/>
      <c r="L219" s="62"/>
      <c r="M219" s="64"/>
      <c r="N219" s="62"/>
      <c r="O219" s="62"/>
      <c r="P219" s="62"/>
    </row>
    <row r="220" spans="10:16" ht="16.5" customHeight="1">
      <c r="J220" s="62"/>
      <c r="K220" s="63"/>
      <c r="L220" s="62"/>
      <c r="M220" s="64"/>
      <c r="N220" s="62"/>
      <c r="O220" s="62"/>
      <c r="P220" s="62"/>
    </row>
    <row r="221" spans="10:16" ht="16.5" customHeight="1">
      <c r="J221" s="62"/>
      <c r="K221" s="63"/>
      <c r="L221" s="62"/>
      <c r="M221" s="64"/>
      <c r="N221" s="62"/>
      <c r="O221" s="62"/>
      <c r="P221" s="62"/>
    </row>
    <row r="222" spans="10:16" ht="16.5" customHeight="1">
      <c r="J222" s="62"/>
      <c r="K222" s="63"/>
      <c r="L222" s="62"/>
      <c r="M222" s="64"/>
      <c r="N222" s="62"/>
      <c r="O222" s="62"/>
      <c r="P222" s="62"/>
    </row>
    <row r="223" spans="10:16" ht="16.5" customHeight="1">
      <c r="J223" s="62"/>
      <c r="K223" s="63"/>
      <c r="L223" s="62"/>
      <c r="M223" s="64"/>
      <c r="N223" s="62"/>
      <c r="O223" s="62"/>
      <c r="P223" s="62"/>
    </row>
    <row r="224" spans="10:16" ht="16.5" customHeight="1">
      <c r="J224" s="62"/>
      <c r="K224" s="63"/>
      <c r="L224" s="62"/>
      <c r="M224" s="64"/>
      <c r="N224" s="62"/>
      <c r="O224" s="62"/>
      <c r="P224" s="62"/>
    </row>
    <row r="225" spans="10:16" ht="16.5" customHeight="1">
      <c r="J225" s="62"/>
      <c r="K225" s="63"/>
      <c r="L225" s="62"/>
      <c r="M225" s="64"/>
      <c r="N225" s="62"/>
      <c r="O225" s="62"/>
      <c r="P225" s="62"/>
    </row>
    <row r="226" spans="10:16" ht="16.5" customHeight="1">
      <c r="J226" s="62"/>
      <c r="K226" s="63"/>
      <c r="L226" s="62"/>
      <c r="M226" s="64"/>
      <c r="N226" s="62"/>
      <c r="O226" s="62"/>
      <c r="P226" s="62"/>
    </row>
    <row r="227" spans="10:16" ht="16.5" customHeight="1">
      <c r="J227" s="62"/>
      <c r="K227" s="63"/>
      <c r="L227" s="62"/>
      <c r="M227" s="64"/>
      <c r="N227" s="62"/>
      <c r="O227" s="62"/>
      <c r="P227" s="62"/>
    </row>
    <row r="228" spans="10:16" ht="16.5" customHeight="1">
      <c r="J228" s="62"/>
      <c r="K228" s="63"/>
      <c r="L228" s="62"/>
      <c r="M228" s="64"/>
      <c r="N228" s="62"/>
      <c r="O228" s="62"/>
      <c r="P228" s="62"/>
    </row>
    <row r="229" spans="10:16" ht="16.5" customHeight="1">
      <c r="J229" s="62"/>
      <c r="K229" s="63"/>
      <c r="L229" s="62"/>
      <c r="M229" s="64"/>
      <c r="N229" s="62"/>
      <c r="O229" s="62"/>
      <c r="P229" s="62"/>
    </row>
    <row r="230" spans="10:16" ht="16.5" customHeight="1">
      <c r="J230" s="62"/>
      <c r="K230" s="63"/>
      <c r="L230" s="62"/>
      <c r="M230" s="64"/>
      <c r="N230" s="62"/>
      <c r="O230" s="62"/>
      <c r="P230" s="62"/>
    </row>
    <row r="231" spans="10:16" ht="16.5" customHeight="1">
      <c r="J231" s="62"/>
      <c r="K231" s="63"/>
      <c r="L231" s="62"/>
      <c r="M231" s="64"/>
      <c r="N231" s="62"/>
      <c r="O231" s="62"/>
      <c r="P231" s="62"/>
    </row>
    <row r="232" spans="10:16" ht="16.5" customHeight="1">
      <c r="J232" s="62"/>
      <c r="K232" s="63"/>
      <c r="L232" s="62"/>
      <c r="M232" s="64"/>
      <c r="N232" s="62"/>
      <c r="O232" s="62"/>
      <c r="P232" s="62"/>
    </row>
    <row r="233" spans="10:16" ht="16.5" customHeight="1">
      <c r="J233" s="62"/>
      <c r="K233" s="63"/>
      <c r="L233" s="62"/>
      <c r="M233" s="64"/>
      <c r="N233" s="62"/>
      <c r="O233" s="62"/>
      <c r="P233" s="62"/>
    </row>
    <row r="234" spans="10:16" ht="16.5" customHeight="1">
      <c r="J234" s="62"/>
      <c r="K234" s="63"/>
      <c r="L234" s="62"/>
      <c r="M234" s="64"/>
      <c r="N234" s="62"/>
      <c r="O234" s="62"/>
      <c r="P234" s="62"/>
    </row>
    <row r="235" spans="10:16" ht="16.5" customHeight="1">
      <c r="J235" s="62"/>
      <c r="K235" s="63"/>
      <c r="L235" s="62"/>
      <c r="M235" s="64"/>
      <c r="N235" s="62"/>
      <c r="O235" s="62"/>
      <c r="P235" s="62"/>
    </row>
    <row r="236" spans="10:16" ht="16.5" customHeight="1">
      <c r="J236" s="62"/>
      <c r="K236" s="63"/>
      <c r="L236" s="62"/>
      <c r="M236" s="64"/>
      <c r="N236" s="62"/>
      <c r="O236" s="62"/>
      <c r="P236" s="62"/>
    </row>
    <row r="237" spans="10:16" ht="16.5" customHeight="1">
      <c r="J237" s="62"/>
      <c r="K237" s="63"/>
      <c r="L237" s="62"/>
      <c r="M237" s="64"/>
      <c r="N237" s="62"/>
      <c r="O237" s="62"/>
      <c r="P237" s="62"/>
    </row>
    <row r="238" spans="10:16" ht="16.5" customHeight="1">
      <c r="J238" s="62"/>
      <c r="K238" s="63"/>
      <c r="L238" s="62"/>
      <c r="M238" s="64"/>
      <c r="N238" s="62"/>
      <c r="O238" s="62"/>
      <c r="P238" s="62"/>
    </row>
    <row r="239" spans="10:16" ht="16.5" customHeight="1">
      <c r="J239" s="62"/>
      <c r="K239" s="63"/>
      <c r="L239" s="62"/>
      <c r="M239" s="64"/>
      <c r="N239" s="62"/>
      <c r="O239" s="62"/>
      <c r="P239" s="62"/>
    </row>
    <row r="240" spans="10:16" ht="16.5" customHeight="1">
      <c r="J240" s="62"/>
      <c r="K240" s="63"/>
      <c r="L240" s="62"/>
      <c r="M240" s="64"/>
      <c r="N240" s="62"/>
      <c r="O240" s="62"/>
      <c r="P240" s="62"/>
    </row>
    <row r="241" spans="10:16" ht="16.5" customHeight="1">
      <c r="J241" s="62"/>
      <c r="K241" s="63"/>
      <c r="L241" s="62"/>
      <c r="M241" s="64"/>
      <c r="N241" s="62"/>
      <c r="O241" s="62"/>
      <c r="P241" s="62"/>
    </row>
    <row r="242" spans="10:16" ht="16.5" customHeight="1">
      <c r="J242" s="62"/>
      <c r="K242" s="63"/>
      <c r="L242" s="62"/>
      <c r="M242" s="64"/>
      <c r="N242" s="62"/>
      <c r="O242" s="62"/>
      <c r="P242" s="62"/>
    </row>
    <row r="243" spans="10:16" ht="16.5" customHeight="1">
      <c r="J243" s="62"/>
      <c r="K243" s="63"/>
      <c r="L243" s="62"/>
      <c r="M243" s="64"/>
      <c r="N243" s="62"/>
      <c r="O243" s="62"/>
      <c r="P243" s="62"/>
    </row>
    <row r="244" spans="10:16" ht="16.5" customHeight="1">
      <c r="J244" s="62"/>
      <c r="K244" s="63"/>
      <c r="L244" s="62"/>
      <c r="M244" s="64"/>
      <c r="N244" s="62"/>
      <c r="O244" s="62"/>
      <c r="P244" s="62"/>
    </row>
    <row r="245" spans="10:16" ht="16.5" customHeight="1">
      <c r="J245" s="62"/>
      <c r="K245" s="63"/>
      <c r="L245" s="62"/>
      <c r="M245" s="64"/>
      <c r="N245" s="62"/>
      <c r="O245" s="62"/>
      <c r="P245" s="62"/>
    </row>
    <row r="246" spans="10:16" ht="16.5" customHeight="1">
      <c r="J246" s="62"/>
      <c r="K246" s="63"/>
      <c r="L246" s="62"/>
      <c r="M246" s="64"/>
      <c r="N246" s="62"/>
      <c r="O246" s="62"/>
      <c r="P246" s="62"/>
    </row>
    <row r="247" spans="10:16" ht="16.5" customHeight="1">
      <c r="J247" s="62"/>
      <c r="K247" s="63"/>
      <c r="L247" s="62"/>
      <c r="M247" s="64"/>
      <c r="N247" s="62"/>
      <c r="O247" s="62"/>
      <c r="P247" s="62"/>
    </row>
    <row r="248" spans="10:16" ht="16.5" customHeight="1">
      <c r="J248" s="62"/>
      <c r="K248" s="63"/>
      <c r="L248" s="62"/>
      <c r="M248" s="64"/>
      <c r="N248" s="62"/>
      <c r="O248" s="62"/>
      <c r="P248" s="62"/>
    </row>
    <row r="249" spans="10:16" ht="16.5" customHeight="1">
      <c r="J249" s="62"/>
      <c r="K249" s="63"/>
      <c r="L249" s="62"/>
      <c r="M249" s="64"/>
      <c r="N249" s="62"/>
      <c r="O249" s="62"/>
      <c r="P249" s="62"/>
    </row>
    <row r="250" spans="10:16" ht="16.5" customHeight="1">
      <c r="J250" s="62"/>
      <c r="K250" s="63"/>
      <c r="L250" s="62"/>
      <c r="M250" s="64"/>
      <c r="N250" s="62"/>
      <c r="O250" s="62"/>
      <c r="P250" s="62"/>
    </row>
    <row r="251" spans="10:16" ht="16.5" customHeight="1">
      <c r="J251" s="62"/>
      <c r="K251" s="63"/>
      <c r="L251" s="62"/>
      <c r="M251" s="64"/>
      <c r="N251" s="62"/>
      <c r="O251" s="62"/>
      <c r="P251" s="62"/>
    </row>
    <row r="252" spans="10:16" ht="16.5" customHeight="1">
      <c r="J252" s="62"/>
      <c r="K252" s="63"/>
      <c r="L252" s="62"/>
      <c r="M252" s="64"/>
      <c r="N252" s="62"/>
      <c r="O252" s="62"/>
      <c r="P252" s="62"/>
    </row>
    <row r="253" spans="10:16" ht="16.5" customHeight="1">
      <c r="J253" s="62"/>
      <c r="K253" s="63"/>
      <c r="L253" s="62"/>
      <c r="M253" s="64"/>
      <c r="N253" s="62"/>
      <c r="O253" s="62"/>
      <c r="P253" s="62"/>
    </row>
    <row r="254" spans="10:16" ht="16.5" customHeight="1">
      <c r="J254" s="62"/>
      <c r="K254" s="63"/>
      <c r="L254" s="62"/>
      <c r="M254" s="64"/>
      <c r="N254" s="62"/>
      <c r="O254" s="62"/>
      <c r="P254" s="62"/>
    </row>
    <row r="255" spans="10:16" ht="16.5" customHeight="1">
      <c r="J255" s="62"/>
      <c r="K255" s="63"/>
      <c r="L255" s="62"/>
      <c r="M255" s="64"/>
      <c r="N255" s="62"/>
      <c r="O255" s="62"/>
      <c r="P255" s="62"/>
    </row>
    <row r="256" spans="10:16" ht="16.5" customHeight="1">
      <c r="J256" s="62"/>
      <c r="K256" s="63"/>
      <c r="L256" s="62"/>
      <c r="M256" s="64"/>
      <c r="N256" s="62"/>
      <c r="O256" s="62"/>
      <c r="P256" s="62"/>
    </row>
    <row r="257" spans="10:16" ht="16.5" customHeight="1">
      <c r="J257" s="62"/>
      <c r="K257" s="63"/>
      <c r="L257" s="62"/>
      <c r="M257" s="64"/>
      <c r="N257" s="62"/>
      <c r="O257" s="62"/>
      <c r="P257" s="62"/>
    </row>
    <row r="258" spans="10:16" ht="16.5" customHeight="1">
      <c r="J258" s="62"/>
      <c r="K258" s="63"/>
      <c r="L258" s="62"/>
      <c r="M258" s="64"/>
      <c r="N258" s="62"/>
      <c r="O258" s="62"/>
      <c r="P258" s="62"/>
    </row>
    <row r="259" spans="10:16" ht="16.5" customHeight="1">
      <c r="J259" s="62"/>
      <c r="K259" s="63"/>
      <c r="L259" s="62"/>
      <c r="M259" s="64"/>
      <c r="N259" s="62"/>
      <c r="O259" s="62"/>
      <c r="P259" s="62"/>
    </row>
    <row r="260" spans="10:16" ht="16.5" customHeight="1">
      <c r="J260" s="62"/>
      <c r="K260" s="63"/>
      <c r="L260" s="62"/>
      <c r="M260" s="64"/>
      <c r="N260" s="62"/>
      <c r="O260" s="62"/>
      <c r="P260" s="62"/>
    </row>
    <row r="261" spans="10:16" ht="16.5" customHeight="1">
      <c r="J261" s="62"/>
      <c r="K261" s="63"/>
      <c r="L261" s="62"/>
      <c r="M261" s="64"/>
      <c r="N261" s="62"/>
      <c r="O261" s="62"/>
      <c r="P261" s="62"/>
    </row>
    <row r="262" spans="10:16" ht="16.5" customHeight="1">
      <c r="J262" s="62"/>
      <c r="K262" s="63"/>
      <c r="L262" s="62"/>
      <c r="M262" s="64"/>
      <c r="N262" s="62"/>
      <c r="O262" s="62"/>
      <c r="P262" s="62"/>
    </row>
    <row r="263" spans="10:16" ht="16.5" customHeight="1">
      <c r="J263" s="62"/>
      <c r="K263" s="63"/>
      <c r="L263" s="62"/>
      <c r="M263" s="64"/>
      <c r="N263" s="62"/>
      <c r="O263" s="62"/>
      <c r="P263" s="62"/>
    </row>
    <row r="264" spans="10:16" ht="16.5" customHeight="1">
      <c r="J264" s="62"/>
      <c r="K264" s="63"/>
      <c r="L264" s="62"/>
      <c r="M264" s="64"/>
      <c r="N264" s="62"/>
      <c r="O264" s="62"/>
      <c r="P264" s="62"/>
    </row>
    <row r="265" spans="10:16" ht="16.5" customHeight="1">
      <c r="J265" s="62"/>
      <c r="K265" s="63"/>
      <c r="L265" s="62"/>
      <c r="M265" s="64"/>
      <c r="N265" s="62"/>
      <c r="O265" s="62"/>
      <c r="P265" s="62"/>
    </row>
    <row r="266" spans="10:16" ht="16.5" customHeight="1">
      <c r="J266" s="62"/>
      <c r="K266" s="63"/>
      <c r="L266" s="62"/>
      <c r="M266" s="64"/>
      <c r="N266" s="62"/>
      <c r="O266" s="62"/>
      <c r="P266" s="62"/>
    </row>
    <row r="267" spans="10:16" ht="16.5" customHeight="1">
      <c r="J267" s="62"/>
      <c r="K267" s="63"/>
      <c r="L267" s="62"/>
      <c r="M267" s="64"/>
      <c r="N267" s="62"/>
      <c r="O267" s="62"/>
      <c r="P267" s="62"/>
    </row>
    <row r="268" spans="10:16" ht="16.5" customHeight="1">
      <c r="J268" s="62"/>
      <c r="K268" s="63"/>
      <c r="L268" s="62"/>
      <c r="M268" s="64"/>
      <c r="N268" s="62"/>
      <c r="O268" s="62"/>
      <c r="P268" s="62"/>
    </row>
    <row r="269" spans="10:16" ht="16.5" customHeight="1">
      <c r="J269" s="62"/>
      <c r="K269" s="63"/>
      <c r="L269" s="62"/>
      <c r="M269" s="64"/>
      <c r="N269" s="62"/>
      <c r="O269" s="62"/>
      <c r="P269" s="62"/>
    </row>
    <row r="270" spans="10:16" ht="16.5" customHeight="1">
      <c r="J270" s="62"/>
      <c r="K270" s="63"/>
      <c r="L270" s="62"/>
      <c r="M270" s="64"/>
      <c r="N270" s="62"/>
      <c r="O270" s="62"/>
      <c r="P270" s="62"/>
    </row>
    <row r="271" spans="10:16" ht="16.5" customHeight="1">
      <c r="J271" s="62"/>
      <c r="K271" s="63"/>
      <c r="L271" s="62"/>
      <c r="M271" s="64"/>
      <c r="N271" s="62"/>
      <c r="O271" s="62"/>
      <c r="P271" s="62"/>
    </row>
    <row r="272" spans="10:16" ht="16.5" customHeight="1">
      <c r="J272" s="62"/>
      <c r="K272" s="63"/>
      <c r="L272" s="62"/>
      <c r="M272" s="64"/>
      <c r="N272" s="62"/>
      <c r="O272" s="62"/>
      <c r="P272" s="62"/>
    </row>
    <row r="273" spans="10:16" ht="16.5" customHeight="1">
      <c r="J273" s="62"/>
      <c r="K273" s="63"/>
      <c r="L273" s="62"/>
      <c r="M273" s="64"/>
      <c r="N273" s="62"/>
      <c r="O273" s="62"/>
      <c r="P273" s="62"/>
    </row>
    <row r="274" spans="10:16" ht="16.5" customHeight="1">
      <c r="J274" s="62"/>
      <c r="K274" s="63"/>
      <c r="L274" s="62"/>
      <c r="M274" s="64"/>
      <c r="N274" s="62"/>
      <c r="O274" s="62"/>
      <c r="P274" s="62"/>
    </row>
    <row r="275" spans="10:16" ht="16.5" customHeight="1">
      <c r="J275" s="62"/>
      <c r="K275" s="63"/>
      <c r="L275" s="62"/>
      <c r="M275" s="64"/>
      <c r="N275" s="62"/>
      <c r="O275" s="62"/>
      <c r="P275" s="62"/>
    </row>
    <row r="276" spans="10:16" ht="16.5" customHeight="1">
      <c r="J276" s="62"/>
      <c r="K276" s="63"/>
      <c r="L276" s="62"/>
      <c r="M276" s="64"/>
      <c r="N276" s="62"/>
      <c r="O276" s="62"/>
      <c r="P276" s="62"/>
    </row>
    <row r="277" spans="10:16" ht="16.5" customHeight="1">
      <c r="J277" s="62"/>
      <c r="K277" s="63"/>
      <c r="L277" s="62"/>
      <c r="M277" s="64"/>
      <c r="N277" s="62"/>
      <c r="O277" s="62"/>
      <c r="P277" s="62"/>
    </row>
    <row r="278" spans="10:16" ht="16.5" customHeight="1">
      <c r="J278" s="62"/>
      <c r="K278" s="63"/>
      <c r="L278" s="62"/>
      <c r="M278" s="64"/>
      <c r="N278" s="62"/>
      <c r="O278" s="62"/>
      <c r="P278" s="62"/>
    </row>
    <row r="279" spans="10:16" ht="16.5" customHeight="1">
      <c r="J279" s="62"/>
      <c r="K279" s="63"/>
      <c r="L279" s="62"/>
      <c r="M279" s="64"/>
      <c r="N279" s="62"/>
      <c r="O279" s="62"/>
      <c r="P279" s="62"/>
    </row>
    <row r="280" spans="10:16" ht="16.5" customHeight="1">
      <c r="J280" s="62"/>
      <c r="K280" s="63"/>
      <c r="L280" s="62"/>
      <c r="M280" s="64"/>
      <c r="N280" s="62"/>
      <c r="O280" s="62"/>
      <c r="P280" s="62"/>
    </row>
    <row r="281" spans="10:16" ht="16.5" customHeight="1">
      <c r="J281" s="62"/>
      <c r="K281" s="63"/>
      <c r="L281" s="62"/>
      <c r="M281" s="64"/>
      <c r="N281" s="62"/>
      <c r="O281" s="62"/>
      <c r="P281" s="62"/>
    </row>
    <row r="282" spans="10:16" ht="16.5" customHeight="1">
      <c r="J282" s="62"/>
      <c r="K282" s="63"/>
      <c r="L282" s="62"/>
      <c r="M282" s="64"/>
      <c r="N282" s="62"/>
      <c r="O282" s="62"/>
      <c r="P282" s="62"/>
    </row>
    <row r="283" spans="10:16" ht="16.5" customHeight="1">
      <c r="J283" s="62"/>
      <c r="K283" s="63"/>
      <c r="L283" s="62"/>
      <c r="M283" s="64"/>
      <c r="N283" s="62"/>
      <c r="O283" s="62"/>
      <c r="P283" s="62"/>
    </row>
    <row r="284" spans="10:16" ht="16.5" customHeight="1">
      <c r="J284" s="62"/>
      <c r="K284" s="63"/>
      <c r="L284" s="62"/>
      <c r="M284" s="64"/>
      <c r="N284" s="62"/>
      <c r="O284" s="62"/>
      <c r="P284" s="62"/>
    </row>
    <row r="285" spans="10:16" ht="16.5" customHeight="1">
      <c r="J285" s="62"/>
      <c r="K285" s="63"/>
      <c r="L285" s="62"/>
      <c r="M285" s="64"/>
      <c r="N285" s="62"/>
      <c r="O285" s="62"/>
      <c r="P285" s="62"/>
    </row>
    <row r="286" spans="10:16" ht="16.5" customHeight="1">
      <c r="J286" s="62"/>
      <c r="K286" s="63"/>
      <c r="L286" s="62"/>
      <c r="M286" s="64"/>
      <c r="N286" s="62"/>
      <c r="O286" s="62"/>
      <c r="P286" s="62"/>
    </row>
    <row r="287" spans="10:16" ht="16.5" customHeight="1">
      <c r="J287" s="62"/>
      <c r="K287" s="63"/>
      <c r="L287" s="62"/>
      <c r="M287" s="64"/>
      <c r="N287" s="62"/>
      <c r="O287" s="62"/>
      <c r="P287" s="62"/>
    </row>
    <row r="288" spans="10:16" ht="16.5" customHeight="1">
      <c r="J288" s="62"/>
      <c r="K288" s="63"/>
      <c r="L288" s="62"/>
      <c r="M288" s="64"/>
      <c r="N288" s="62"/>
      <c r="O288" s="62"/>
      <c r="P288" s="62"/>
    </row>
    <row r="289" spans="10:16" ht="16.5" customHeight="1">
      <c r="J289" s="62"/>
      <c r="K289" s="63"/>
      <c r="L289" s="62"/>
      <c r="M289" s="64"/>
      <c r="N289" s="62"/>
      <c r="O289" s="62"/>
      <c r="P289" s="62"/>
    </row>
    <row r="290" spans="10:16" ht="16.5" customHeight="1">
      <c r="J290" s="62"/>
      <c r="K290" s="63"/>
      <c r="L290" s="62"/>
      <c r="M290" s="64"/>
      <c r="N290" s="62"/>
      <c r="O290" s="62"/>
      <c r="P290" s="62"/>
    </row>
    <row r="291" spans="10:16" ht="16.5" customHeight="1">
      <c r="J291" s="62"/>
      <c r="K291" s="63"/>
      <c r="L291" s="62"/>
      <c r="M291" s="64"/>
      <c r="N291" s="62"/>
      <c r="O291" s="62"/>
      <c r="P291" s="62"/>
    </row>
    <row r="292" spans="10:16" ht="16.5" customHeight="1">
      <c r="J292" s="62"/>
      <c r="K292" s="63"/>
      <c r="L292" s="62"/>
      <c r="M292" s="64"/>
      <c r="N292" s="62"/>
      <c r="O292" s="62"/>
      <c r="P292" s="62"/>
    </row>
    <row r="293" spans="10:16" ht="16.5" customHeight="1">
      <c r="J293" s="62"/>
      <c r="K293" s="63"/>
      <c r="L293" s="62"/>
      <c r="M293" s="64"/>
      <c r="N293" s="62"/>
      <c r="O293" s="62"/>
      <c r="P293" s="62"/>
    </row>
    <row r="294" spans="10:16" ht="16.5" customHeight="1">
      <c r="J294" s="62"/>
      <c r="K294" s="63"/>
      <c r="L294" s="62"/>
      <c r="M294" s="64"/>
      <c r="N294" s="62"/>
      <c r="O294" s="62"/>
      <c r="P294" s="62"/>
    </row>
    <row r="295" spans="10:16" ht="16.5" customHeight="1">
      <c r="J295" s="62"/>
      <c r="K295" s="63"/>
      <c r="L295" s="62"/>
      <c r="M295" s="64"/>
      <c r="N295" s="62"/>
      <c r="O295" s="62"/>
      <c r="P295" s="62"/>
    </row>
    <row r="296" spans="10:16" ht="16.5" customHeight="1">
      <c r="J296" s="62"/>
      <c r="K296" s="63"/>
      <c r="L296" s="62"/>
      <c r="M296" s="64"/>
      <c r="N296" s="62"/>
      <c r="O296" s="62"/>
      <c r="P296" s="62"/>
    </row>
    <row r="297" spans="10:16" ht="16.5" customHeight="1">
      <c r="J297" s="62"/>
      <c r="K297" s="63"/>
      <c r="L297" s="62"/>
      <c r="M297" s="64"/>
      <c r="N297" s="62"/>
      <c r="O297" s="62"/>
      <c r="P297" s="62"/>
    </row>
    <row r="298" spans="10:16" ht="16.5" customHeight="1">
      <c r="J298" s="62"/>
      <c r="K298" s="63"/>
      <c r="L298" s="62"/>
      <c r="M298" s="64"/>
      <c r="N298" s="62"/>
      <c r="O298" s="62"/>
      <c r="P298" s="62"/>
    </row>
    <row r="299" spans="10:16" ht="16.5" customHeight="1">
      <c r="J299" s="62"/>
      <c r="K299" s="63"/>
      <c r="L299" s="62"/>
      <c r="M299" s="64"/>
      <c r="N299" s="62"/>
      <c r="O299" s="62"/>
      <c r="P299" s="62"/>
    </row>
    <row r="300" spans="10:16" ht="16.5" customHeight="1">
      <c r="J300" s="62"/>
      <c r="K300" s="63"/>
      <c r="L300" s="62"/>
      <c r="M300" s="64"/>
      <c r="N300" s="62"/>
      <c r="O300" s="62"/>
      <c r="P300" s="62"/>
    </row>
    <row r="301" spans="10:16" ht="16.5" customHeight="1">
      <c r="J301" s="62"/>
      <c r="K301" s="63"/>
      <c r="L301" s="62"/>
      <c r="M301" s="64"/>
      <c r="N301" s="62"/>
      <c r="O301" s="62"/>
      <c r="P301" s="62"/>
    </row>
    <row r="302" spans="10:16" ht="16.5" customHeight="1">
      <c r="J302" s="62"/>
      <c r="K302" s="63"/>
      <c r="L302" s="62"/>
      <c r="M302" s="64"/>
      <c r="N302" s="62"/>
      <c r="O302" s="62"/>
      <c r="P302" s="62"/>
    </row>
    <row r="303" spans="10:16" ht="16.5" customHeight="1">
      <c r="J303" s="62"/>
      <c r="K303" s="63"/>
      <c r="L303" s="62"/>
      <c r="M303" s="64"/>
      <c r="N303" s="62"/>
      <c r="O303" s="62"/>
      <c r="P303" s="62"/>
    </row>
    <row r="304" spans="10:16" ht="16.5" customHeight="1">
      <c r="J304" s="62"/>
      <c r="K304" s="63"/>
      <c r="L304" s="62"/>
      <c r="M304" s="64"/>
      <c r="N304" s="62"/>
      <c r="O304" s="62"/>
      <c r="P304" s="62"/>
    </row>
    <row r="305" spans="10:16" ht="16.5" customHeight="1">
      <c r="J305" s="62"/>
      <c r="K305" s="63"/>
      <c r="L305" s="62"/>
      <c r="M305" s="64"/>
      <c r="N305" s="62"/>
      <c r="O305" s="62"/>
      <c r="P305" s="62"/>
    </row>
    <row r="306" spans="10:16" ht="16.5" customHeight="1">
      <c r="J306" s="62"/>
      <c r="K306" s="63"/>
      <c r="L306" s="62"/>
      <c r="M306" s="64"/>
      <c r="N306" s="62"/>
      <c r="O306" s="62"/>
      <c r="P306" s="62"/>
    </row>
    <row r="307" spans="10:16" ht="16.5" customHeight="1">
      <c r="J307" s="62"/>
      <c r="K307" s="63"/>
      <c r="L307" s="62"/>
      <c r="M307" s="64"/>
      <c r="N307" s="62"/>
      <c r="O307" s="62"/>
      <c r="P307" s="62"/>
    </row>
    <row r="308" spans="10:16" ht="16.5" customHeight="1">
      <c r="J308" s="62"/>
      <c r="K308" s="63"/>
      <c r="L308" s="62"/>
      <c r="M308" s="64"/>
      <c r="N308" s="62"/>
      <c r="O308" s="62"/>
      <c r="P308" s="62"/>
    </row>
    <row r="309" spans="10:16" ht="16.5" customHeight="1">
      <c r="J309" s="62"/>
      <c r="K309" s="63"/>
      <c r="L309" s="62"/>
      <c r="M309" s="64"/>
      <c r="N309" s="62"/>
      <c r="O309" s="62"/>
      <c r="P309" s="62"/>
    </row>
    <row r="310" spans="10:16" ht="16.5" customHeight="1">
      <c r="J310" s="62"/>
      <c r="K310" s="63"/>
      <c r="L310" s="62"/>
      <c r="M310" s="64"/>
      <c r="N310" s="62"/>
      <c r="O310" s="62"/>
      <c r="P310" s="62"/>
    </row>
    <row r="311" spans="10:16" ht="16.5" customHeight="1">
      <c r="J311" s="62"/>
      <c r="K311" s="63"/>
      <c r="L311" s="62"/>
      <c r="M311" s="64"/>
      <c r="N311" s="62"/>
      <c r="O311" s="62"/>
      <c r="P311" s="62"/>
    </row>
    <row r="312" spans="10:16" ht="16.5" customHeight="1">
      <c r="J312" s="62"/>
      <c r="K312" s="63"/>
      <c r="L312" s="62"/>
      <c r="M312" s="64"/>
      <c r="N312" s="62"/>
      <c r="O312" s="62"/>
      <c r="P312" s="62"/>
    </row>
    <row r="313" spans="10:16" ht="16.5" customHeight="1">
      <c r="J313" s="62"/>
      <c r="K313" s="63"/>
      <c r="L313" s="62"/>
      <c r="M313" s="64"/>
      <c r="N313" s="62"/>
      <c r="O313" s="62"/>
      <c r="P313" s="62"/>
    </row>
    <row r="314" spans="10:16" ht="16.5" customHeight="1">
      <c r="J314" s="62"/>
      <c r="K314" s="63"/>
      <c r="L314" s="62"/>
      <c r="M314" s="64"/>
      <c r="N314" s="62"/>
      <c r="O314" s="62"/>
      <c r="P314" s="62"/>
    </row>
    <row r="315" spans="10:16" ht="16.5" customHeight="1">
      <c r="J315" s="62"/>
      <c r="K315" s="63"/>
      <c r="L315" s="62"/>
      <c r="M315" s="64"/>
      <c r="N315" s="62"/>
      <c r="O315" s="62"/>
      <c r="P315" s="62"/>
    </row>
    <row r="316" spans="10:16" ht="16.5" customHeight="1">
      <c r="J316" s="62"/>
      <c r="K316" s="63"/>
      <c r="L316" s="62"/>
      <c r="M316" s="64"/>
      <c r="N316" s="62"/>
      <c r="O316" s="62"/>
      <c r="P316" s="62"/>
    </row>
    <row r="317" spans="10:16" ht="16.5" customHeight="1">
      <c r="J317" s="62"/>
      <c r="K317" s="63"/>
      <c r="L317" s="62"/>
      <c r="M317" s="64"/>
      <c r="N317" s="62"/>
      <c r="O317" s="62"/>
      <c r="P317" s="62"/>
    </row>
    <row r="318" spans="10:16" ht="16.5" customHeight="1">
      <c r="J318" s="62"/>
      <c r="K318" s="63"/>
      <c r="L318" s="62"/>
      <c r="M318" s="64"/>
      <c r="N318" s="62"/>
      <c r="O318" s="62"/>
      <c r="P318" s="62"/>
    </row>
    <row r="319" spans="10:16" ht="16.5" customHeight="1">
      <c r="J319" s="62"/>
      <c r="K319" s="63"/>
      <c r="L319" s="62"/>
      <c r="M319" s="64"/>
      <c r="N319" s="62"/>
      <c r="O319" s="62"/>
      <c r="P319" s="62"/>
    </row>
    <row r="320" spans="10:16" ht="16.5" customHeight="1">
      <c r="J320" s="62"/>
      <c r="K320" s="63"/>
      <c r="L320" s="62"/>
      <c r="M320" s="64"/>
      <c r="N320" s="62"/>
      <c r="O320" s="62"/>
      <c r="P320" s="62"/>
    </row>
    <row r="321" spans="10:16" ht="16.5" customHeight="1">
      <c r="J321" s="62"/>
      <c r="K321" s="63"/>
      <c r="L321" s="62"/>
      <c r="M321" s="64"/>
      <c r="N321" s="62"/>
      <c r="O321" s="62"/>
      <c r="P321" s="62"/>
    </row>
    <row r="322" spans="10:16" ht="16.5" customHeight="1">
      <c r="J322" s="62"/>
      <c r="K322" s="63"/>
      <c r="L322" s="62"/>
      <c r="M322" s="64"/>
      <c r="N322" s="62"/>
      <c r="O322" s="62"/>
      <c r="P322" s="62"/>
    </row>
    <row r="323" spans="10:16" ht="16.5" customHeight="1">
      <c r="J323" s="62"/>
      <c r="K323" s="63"/>
      <c r="L323" s="62"/>
      <c r="M323" s="64"/>
      <c r="N323" s="62"/>
      <c r="O323" s="62"/>
      <c r="P323" s="62"/>
    </row>
    <row r="324" spans="10:16" ht="16.5" customHeight="1">
      <c r="J324" s="62"/>
      <c r="K324" s="63"/>
      <c r="L324" s="62"/>
      <c r="M324" s="64"/>
      <c r="N324" s="62"/>
      <c r="O324" s="62"/>
      <c r="P324" s="62"/>
    </row>
    <row r="325" spans="10:16" ht="16.5" customHeight="1">
      <c r="J325" s="62"/>
      <c r="K325" s="63"/>
      <c r="L325" s="62"/>
      <c r="M325" s="64"/>
      <c r="N325" s="62"/>
      <c r="O325" s="62"/>
      <c r="P325" s="62"/>
    </row>
    <row r="326" spans="10:16" ht="16.5" customHeight="1">
      <c r="J326" s="62"/>
      <c r="K326" s="63"/>
      <c r="L326" s="62"/>
      <c r="M326" s="64"/>
      <c r="N326" s="62"/>
      <c r="O326" s="62"/>
      <c r="P326" s="62"/>
    </row>
    <row r="327" spans="10:16" ht="16.5" customHeight="1">
      <c r="J327" s="62"/>
      <c r="K327" s="63"/>
      <c r="L327" s="62"/>
      <c r="M327" s="64"/>
      <c r="N327" s="62"/>
      <c r="O327" s="62"/>
      <c r="P327" s="62"/>
    </row>
    <row r="328" spans="10:16" ht="16.5" customHeight="1">
      <c r="J328" s="62"/>
      <c r="K328" s="63"/>
      <c r="L328" s="62"/>
      <c r="M328" s="64"/>
      <c r="N328" s="62"/>
      <c r="O328" s="62"/>
      <c r="P328" s="62"/>
    </row>
    <row r="329" spans="10:16" ht="16.5" customHeight="1">
      <c r="J329" s="62"/>
      <c r="K329" s="63"/>
      <c r="L329" s="62"/>
      <c r="M329" s="64"/>
      <c r="N329" s="62"/>
      <c r="O329" s="62"/>
      <c r="P329" s="62"/>
    </row>
    <row r="330" spans="10:16" ht="16.5" customHeight="1">
      <c r="J330" s="62"/>
      <c r="K330" s="63"/>
      <c r="L330" s="62"/>
      <c r="M330" s="64"/>
      <c r="N330" s="62"/>
      <c r="O330" s="62"/>
      <c r="P330" s="62"/>
    </row>
    <row r="331" spans="10:16" ht="16.5" customHeight="1">
      <c r="J331" s="62"/>
      <c r="K331" s="63"/>
      <c r="L331" s="62"/>
      <c r="M331" s="64"/>
      <c r="N331" s="62"/>
      <c r="O331" s="62"/>
      <c r="P331" s="62"/>
    </row>
    <row r="332" spans="10:16" ht="16.5" customHeight="1">
      <c r="J332" s="62"/>
      <c r="K332" s="63"/>
      <c r="L332" s="62"/>
      <c r="M332" s="64"/>
      <c r="N332" s="62"/>
      <c r="O332" s="62"/>
      <c r="P332" s="62"/>
    </row>
    <row r="333" spans="10:16" ht="16.5" customHeight="1">
      <c r="J333" s="62"/>
      <c r="K333" s="63"/>
      <c r="L333" s="62"/>
      <c r="M333" s="64"/>
      <c r="N333" s="62"/>
      <c r="O333" s="62"/>
      <c r="P333" s="62"/>
    </row>
    <row r="334" spans="10:16" ht="16.5" customHeight="1">
      <c r="J334" s="62"/>
      <c r="K334" s="63"/>
      <c r="L334" s="62"/>
      <c r="M334" s="64"/>
      <c r="N334" s="62"/>
      <c r="O334" s="62"/>
      <c r="P334" s="62"/>
    </row>
    <row r="335" spans="10:16" ht="16.5" customHeight="1">
      <c r="J335" s="62"/>
      <c r="K335" s="63"/>
      <c r="L335" s="62"/>
      <c r="M335" s="64"/>
      <c r="N335" s="62"/>
      <c r="O335" s="62"/>
      <c r="P335" s="62"/>
    </row>
    <row r="336" spans="10:16" ht="16.5" customHeight="1">
      <c r="J336" s="62"/>
      <c r="K336" s="63"/>
      <c r="L336" s="62"/>
      <c r="M336" s="64"/>
      <c r="N336" s="62"/>
      <c r="O336" s="62"/>
      <c r="P336" s="62"/>
    </row>
    <row r="337" spans="10:16" ht="16.5" customHeight="1">
      <c r="J337" s="62"/>
      <c r="K337" s="63"/>
      <c r="L337" s="62"/>
      <c r="M337" s="64"/>
      <c r="N337" s="62"/>
      <c r="O337" s="62"/>
      <c r="P337" s="62"/>
    </row>
    <row r="338" spans="10:16" ht="16.5" customHeight="1">
      <c r="J338" s="62"/>
      <c r="K338" s="63"/>
      <c r="L338" s="62"/>
      <c r="M338" s="64"/>
      <c r="N338" s="62"/>
      <c r="O338" s="62"/>
      <c r="P338" s="62"/>
    </row>
    <row r="339" spans="10:16" ht="16.5" customHeight="1">
      <c r="J339" s="62"/>
      <c r="K339" s="63"/>
      <c r="L339" s="62"/>
      <c r="M339" s="64"/>
      <c r="N339" s="62"/>
      <c r="O339" s="62"/>
      <c r="P339" s="62"/>
    </row>
    <row r="340" spans="10:16" ht="16.5" customHeight="1">
      <c r="J340" s="62"/>
      <c r="K340" s="63"/>
      <c r="L340" s="62"/>
      <c r="M340" s="64"/>
      <c r="N340" s="62"/>
      <c r="O340" s="62"/>
      <c r="P340" s="62"/>
    </row>
    <row r="341" spans="10:16" ht="16.5" customHeight="1">
      <c r="J341" s="62"/>
      <c r="K341" s="63"/>
      <c r="L341" s="62"/>
      <c r="M341" s="64"/>
      <c r="N341" s="62"/>
      <c r="O341" s="62"/>
      <c r="P341" s="62"/>
    </row>
    <row r="342" spans="10:16" ht="16.5" customHeight="1">
      <c r="J342" s="62"/>
      <c r="K342" s="63"/>
      <c r="L342" s="62"/>
      <c r="M342" s="64"/>
      <c r="N342" s="62"/>
      <c r="O342" s="62"/>
      <c r="P342" s="62"/>
    </row>
    <row r="343" spans="10:16" ht="16.5" customHeight="1">
      <c r="J343" s="62"/>
      <c r="K343" s="63"/>
      <c r="L343" s="62"/>
      <c r="M343" s="64"/>
      <c r="N343" s="62"/>
      <c r="O343" s="62"/>
      <c r="P343" s="62"/>
    </row>
    <row r="344" spans="10:16" ht="16.5" customHeight="1">
      <c r="J344" s="62"/>
      <c r="K344" s="63"/>
      <c r="L344" s="62"/>
      <c r="M344" s="64"/>
      <c r="N344" s="62"/>
      <c r="O344" s="62"/>
      <c r="P344" s="62"/>
    </row>
    <row r="345" spans="10:16" ht="16.5" customHeight="1">
      <c r="J345" s="62"/>
      <c r="K345" s="63"/>
      <c r="L345" s="62"/>
      <c r="M345" s="64"/>
      <c r="N345" s="62"/>
      <c r="O345" s="62"/>
      <c r="P345" s="62"/>
    </row>
    <row r="346" spans="10:16" ht="16.5" customHeight="1">
      <c r="J346" s="62"/>
      <c r="K346" s="63"/>
      <c r="L346" s="62"/>
      <c r="M346" s="64"/>
      <c r="N346" s="62"/>
      <c r="O346" s="62"/>
      <c r="P346" s="62"/>
    </row>
    <row r="347" spans="10:16" ht="16.5" customHeight="1">
      <c r="J347" s="62"/>
      <c r="K347" s="63"/>
      <c r="L347" s="62"/>
      <c r="M347" s="64"/>
      <c r="N347" s="62"/>
      <c r="O347" s="62"/>
      <c r="P347" s="62"/>
    </row>
    <row r="348" spans="10:16" ht="16.5" customHeight="1">
      <c r="J348" s="62"/>
      <c r="K348" s="63"/>
      <c r="L348" s="62"/>
      <c r="M348" s="64"/>
      <c r="N348" s="62"/>
      <c r="O348" s="62"/>
      <c r="P348" s="62"/>
    </row>
    <row r="349" spans="10:16" ht="16.5" customHeight="1">
      <c r="J349" s="62"/>
      <c r="K349" s="63"/>
      <c r="L349" s="62"/>
      <c r="M349" s="64"/>
      <c r="N349" s="62"/>
      <c r="O349" s="62"/>
      <c r="P349" s="62"/>
    </row>
    <row r="350" spans="10:16" ht="16.5" customHeight="1">
      <c r="J350" s="62"/>
      <c r="K350" s="63"/>
      <c r="L350" s="62"/>
      <c r="M350" s="64"/>
      <c r="N350" s="62"/>
      <c r="O350" s="62"/>
      <c r="P350" s="62"/>
    </row>
    <row r="351" spans="10:16" ht="16.5" customHeight="1">
      <c r="J351" s="62"/>
      <c r="K351" s="63"/>
      <c r="L351" s="62"/>
      <c r="M351" s="64"/>
      <c r="N351" s="62"/>
      <c r="O351" s="62"/>
      <c r="P351" s="62"/>
    </row>
    <row r="352" spans="10:16" ht="16.5" customHeight="1">
      <c r="J352" s="62"/>
      <c r="K352" s="63"/>
      <c r="L352" s="62"/>
      <c r="M352" s="64"/>
      <c r="N352" s="62"/>
      <c r="O352" s="62"/>
      <c r="P352" s="62"/>
    </row>
    <row r="353" spans="10:16" ht="16.5" customHeight="1">
      <c r="J353" s="62"/>
      <c r="K353" s="63"/>
      <c r="L353" s="62"/>
      <c r="M353" s="64"/>
      <c r="N353" s="62"/>
      <c r="O353" s="62"/>
      <c r="P353" s="62"/>
    </row>
    <row r="354" spans="10:16" ht="16.5" customHeight="1">
      <c r="J354" s="62"/>
      <c r="K354" s="63"/>
      <c r="L354" s="62"/>
      <c r="M354" s="64"/>
      <c r="N354" s="62"/>
      <c r="O354" s="62"/>
      <c r="P354" s="62"/>
    </row>
    <row r="355" spans="10:16" ht="16.5" customHeight="1">
      <c r="J355" s="62"/>
      <c r="K355" s="63"/>
      <c r="L355" s="62"/>
      <c r="M355" s="64"/>
      <c r="N355" s="62"/>
      <c r="O355" s="62"/>
      <c r="P355" s="62"/>
    </row>
    <row r="356" spans="10:16" ht="16.5" customHeight="1">
      <c r="J356" s="62"/>
      <c r="K356" s="63"/>
      <c r="L356" s="62"/>
      <c r="M356" s="64"/>
      <c r="N356" s="62"/>
      <c r="O356" s="62"/>
      <c r="P356" s="62"/>
    </row>
    <row r="357" spans="10:16" ht="16.5" customHeight="1">
      <c r="J357" s="62"/>
      <c r="K357" s="63"/>
      <c r="L357" s="62"/>
      <c r="M357" s="64"/>
      <c r="N357" s="62"/>
      <c r="O357" s="62"/>
      <c r="P357" s="62"/>
    </row>
    <row r="358" spans="10:16" ht="16.5" customHeight="1">
      <c r="J358" s="62"/>
      <c r="K358" s="63"/>
      <c r="L358" s="62"/>
      <c r="M358" s="64"/>
      <c r="N358" s="62"/>
      <c r="O358" s="62"/>
      <c r="P358" s="62"/>
    </row>
    <row r="359" spans="10:16" ht="16.5" customHeight="1">
      <c r="J359" s="62"/>
      <c r="K359" s="63"/>
      <c r="L359" s="62"/>
      <c r="M359" s="64"/>
      <c r="N359" s="62"/>
      <c r="O359" s="62"/>
      <c r="P359" s="62"/>
    </row>
    <row r="360" spans="10:16" ht="16.5" customHeight="1">
      <c r="J360" s="62"/>
      <c r="K360" s="63"/>
      <c r="L360" s="62"/>
      <c r="M360" s="64"/>
      <c r="N360" s="62"/>
      <c r="O360" s="62"/>
      <c r="P360" s="62"/>
    </row>
    <row r="361" spans="10:16" ht="16.5" customHeight="1">
      <c r="J361" s="62"/>
      <c r="K361" s="63"/>
      <c r="L361" s="62"/>
      <c r="M361" s="64"/>
      <c r="N361" s="62"/>
      <c r="O361" s="62"/>
      <c r="P361" s="62"/>
    </row>
    <row r="362" spans="10:16" ht="16.5" customHeight="1">
      <c r="J362" s="62"/>
      <c r="K362" s="63"/>
      <c r="L362" s="62"/>
      <c r="M362" s="64"/>
      <c r="N362" s="62"/>
      <c r="O362" s="62"/>
      <c r="P362" s="62"/>
    </row>
    <row r="363" spans="10:16" ht="16.5" customHeight="1">
      <c r="J363" s="62"/>
      <c r="K363" s="63"/>
      <c r="L363" s="62"/>
      <c r="M363" s="64"/>
      <c r="N363" s="62"/>
      <c r="O363" s="62"/>
      <c r="P363" s="62"/>
    </row>
    <row r="364" spans="10:16" ht="16.5" customHeight="1">
      <c r="J364" s="62"/>
      <c r="K364" s="63"/>
      <c r="L364" s="62"/>
      <c r="M364" s="64"/>
      <c r="N364" s="62"/>
      <c r="O364" s="62"/>
      <c r="P364" s="62"/>
    </row>
    <row r="365" spans="10:16" ht="16.5" customHeight="1">
      <c r="J365" s="62"/>
      <c r="K365" s="63"/>
      <c r="L365" s="62"/>
      <c r="M365" s="64"/>
      <c r="N365" s="62"/>
      <c r="O365" s="62"/>
      <c r="P365" s="62"/>
    </row>
    <row r="366" spans="10:16" ht="16.5" customHeight="1">
      <c r="J366" s="62"/>
      <c r="K366" s="63"/>
      <c r="L366" s="62"/>
      <c r="M366" s="64"/>
      <c r="N366" s="62"/>
      <c r="O366" s="62"/>
      <c r="P366" s="62"/>
    </row>
    <row r="367" spans="10:16" ht="16.5" customHeight="1">
      <c r="J367" s="62"/>
      <c r="K367" s="63"/>
      <c r="L367" s="62"/>
      <c r="M367" s="64"/>
      <c r="N367" s="62"/>
      <c r="O367" s="62"/>
      <c r="P367" s="62"/>
    </row>
    <row r="368" spans="10:16" ht="16.5" customHeight="1">
      <c r="J368" s="62"/>
      <c r="K368" s="63"/>
      <c r="L368" s="62"/>
      <c r="M368" s="64"/>
      <c r="N368" s="62"/>
      <c r="O368" s="62"/>
      <c r="P368" s="62"/>
    </row>
    <row r="369" spans="10:16" ht="16.5" customHeight="1">
      <c r="J369" s="62"/>
      <c r="K369" s="63"/>
      <c r="L369" s="62"/>
      <c r="M369" s="64"/>
      <c r="N369" s="62"/>
      <c r="O369" s="62"/>
      <c r="P369" s="62"/>
    </row>
    <row r="370" spans="10:16" ht="16.5" customHeight="1">
      <c r="J370" s="62"/>
      <c r="K370" s="63"/>
      <c r="L370" s="62"/>
      <c r="M370" s="64"/>
      <c r="N370" s="62"/>
      <c r="O370" s="62"/>
      <c r="P370" s="62"/>
    </row>
    <row r="371" spans="10:16" ht="16.5" customHeight="1">
      <c r="J371" s="62"/>
      <c r="K371" s="63"/>
      <c r="L371" s="62"/>
      <c r="M371" s="64"/>
      <c r="N371" s="62"/>
      <c r="O371" s="62"/>
      <c r="P371" s="62"/>
    </row>
    <row r="372" spans="10:16" ht="16.5" customHeight="1">
      <c r="J372" s="62"/>
      <c r="K372" s="63"/>
      <c r="L372" s="62"/>
      <c r="M372" s="64"/>
      <c r="N372" s="62"/>
      <c r="O372" s="62"/>
      <c r="P372" s="62"/>
    </row>
    <row r="373" spans="10:16" ht="16.5" customHeight="1">
      <c r="J373" s="62"/>
      <c r="K373" s="63"/>
      <c r="L373" s="62"/>
      <c r="M373" s="64"/>
      <c r="N373" s="62"/>
      <c r="O373" s="62"/>
      <c r="P373" s="62"/>
    </row>
    <row r="374" spans="10:16" ht="16.5" customHeight="1">
      <c r="J374" s="62"/>
      <c r="K374" s="63"/>
      <c r="L374" s="62"/>
      <c r="M374" s="64"/>
      <c r="N374" s="62"/>
      <c r="O374" s="62"/>
      <c r="P374" s="62"/>
    </row>
    <row r="375" spans="10:16" ht="16.5" customHeight="1">
      <c r="J375" s="62"/>
      <c r="K375" s="63"/>
      <c r="L375" s="62"/>
      <c r="M375" s="64"/>
      <c r="N375" s="62"/>
      <c r="O375" s="62"/>
      <c r="P375" s="62"/>
    </row>
    <row r="376" spans="10:16" ht="16.5" customHeight="1">
      <c r="J376" s="62"/>
      <c r="K376" s="63"/>
      <c r="L376" s="62"/>
      <c r="M376" s="64"/>
      <c r="N376" s="62"/>
      <c r="O376" s="62"/>
      <c r="P376" s="62"/>
    </row>
    <row r="377" spans="10:16" ht="16.5" customHeight="1">
      <c r="J377" s="62"/>
      <c r="K377" s="63"/>
      <c r="L377" s="62"/>
      <c r="M377" s="64"/>
      <c r="N377" s="62"/>
      <c r="O377" s="62"/>
      <c r="P377" s="62"/>
    </row>
    <row r="378" spans="10:16" ht="16.5" customHeight="1">
      <c r="J378" s="62"/>
      <c r="K378" s="63"/>
      <c r="L378" s="62"/>
      <c r="M378" s="64"/>
      <c r="N378" s="62"/>
      <c r="O378" s="62"/>
      <c r="P378" s="62"/>
    </row>
    <row r="379" spans="10:16" ht="16.5" customHeight="1">
      <c r="J379" s="62"/>
      <c r="K379" s="63"/>
      <c r="L379" s="62"/>
      <c r="M379" s="64"/>
      <c r="N379" s="62"/>
      <c r="O379" s="62"/>
      <c r="P379" s="62"/>
    </row>
    <row r="380" spans="10:16" ht="16.5" customHeight="1">
      <c r="J380" s="62"/>
      <c r="K380" s="63"/>
      <c r="L380" s="62"/>
      <c r="M380" s="64"/>
      <c r="N380" s="62"/>
      <c r="O380" s="62"/>
      <c r="P380" s="62"/>
    </row>
    <row r="381" spans="10:16" ht="16.5" customHeight="1">
      <c r="J381" s="62"/>
      <c r="K381" s="63"/>
      <c r="L381" s="62"/>
      <c r="M381" s="64"/>
      <c r="N381" s="62"/>
      <c r="O381" s="62"/>
      <c r="P381" s="62"/>
    </row>
    <row r="382" spans="10:16" ht="16.5" customHeight="1">
      <c r="J382" s="62"/>
      <c r="K382" s="63"/>
      <c r="L382" s="62"/>
      <c r="M382" s="64"/>
      <c r="N382" s="62"/>
      <c r="O382" s="62"/>
      <c r="P382" s="62"/>
    </row>
    <row r="383" spans="10:16" ht="16.5" customHeight="1">
      <c r="J383" s="62"/>
      <c r="K383" s="63"/>
      <c r="L383" s="62"/>
      <c r="M383" s="64"/>
      <c r="N383" s="62"/>
      <c r="O383" s="62"/>
      <c r="P383" s="62"/>
    </row>
    <row r="384" spans="10:16" ht="16.5" customHeight="1">
      <c r="J384" s="62"/>
      <c r="K384" s="63"/>
      <c r="L384" s="62"/>
      <c r="M384" s="64"/>
      <c r="N384" s="62"/>
      <c r="O384" s="62"/>
      <c r="P384" s="62"/>
    </row>
    <row r="385" spans="10:16" ht="16.5" customHeight="1">
      <c r="J385" s="62"/>
      <c r="K385" s="63"/>
      <c r="L385" s="62"/>
      <c r="M385" s="64"/>
      <c r="N385" s="62"/>
      <c r="O385" s="62"/>
      <c r="P385" s="62"/>
    </row>
  </sheetData>
  <sheetProtection sheet="1" objects="1" scenarios="1"/>
  <mergeCells count="10">
    <mergeCell ref="T3:V3"/>
    <mergeCell ref="W3:Y3"/>
    <mergeCell ref="M3:M4"/>
    <mergeCell ref="N3:P3"/>
    <mergeCell ref="Q3:S3"/>
    <mergeCell ref="A68:J68"/>
    <mergeCell ref="K3:L4"/>
    <mergeCell ref="A3:G4"/>
    <mergeCell ref="A1:J1"/>
    <mergeCell ref="I3:J4"/>
  </mergeCells>
  <printOptions/>
  <pageMargins left="0.82" right="0.5905511811023623" top="0.5" bottom="0.58" header="0.32" footer="0.42"/>
  <pageSetup horizontalDpi="600" verticalDpi="600" orientation="portrait" paperSize="9" scale="83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zoomScaleSheetLayoutView="100" workbookViewId="0" topLeftCell="A1">
      <pane ySplit="4" topLeftCell="BM5" activePane="bottomLeft" state="frozen"/>
      <selection pane="topLeft" activeCell="A1" sqref="A1"/>
      <selection pane="bottomLeft" activeCell="G40" sqref="G40"/>
    </sheetView>
  </sheetViews>
  <sheetFormatPr defaultColWidth="9.00390625" defaultRowHeight="12.75"/>
  <cols>
    <col min="1" max="1" width="29.25390625" style="87" customWidth="1"/>
    <col min="2" max="7" width="10.375" style="87" customWidth="1"/>
    <col min="8" max="16384" width="9.125" style="87" customWidth="1"/>
  </cols>
  <sheetData>
    <row r="1" spans="1:7" ht="15.75" customHeight="1">
      <c r="A1" s="85" t="s">
        <v>455</v>
      </c>
      <c r="B1" s="86"/>
      <c r="C1" s="86"/>
      <c r="E1" s="86"/>
      <c r="F1" s="86"/>
      <c r="G1" s="86"/>
    </row>
    <row r="2" spans="1:7" ht="12" customHeight="1">
      <c r="A2" s="263" t="s">
        <v>308</v>
      </c>
      <c r="B2" s="264"/>
      <c r="C2" s="264"/>
      <c r="D2" s="264"/>
      <c r="E2" s="264"/>
      <c r="F2" s="264"/>
      <c r="G2" s="264"/>
    </row>
    <row r="3" spans="1:7" ht="12" customHeight="1">
      <c r="A3" s="254" t="s">
        <v>516</v>
      </c>
      <c r="B3" s="253" t="s">
        <v>74</v>
      </c>
      <c r="C3" s="255" t="s">
        <v>403</v>
      </c>
      <c r="D3" s="256"/>
      <c r="E3" s="257"/>
      <c r="F3" s="255" t="s">
        <v>404</v>
      </c>
      <c r="G3" s="256"/>
    </row>
    <row r="4" spans="1:7" ht="27.75" customHeight="1">
      <c r="A4" s="265"/>
      <c r="B4" s="266"/>
      <c r="C4" s="88" t="s">
        <v>75</v>
      </c>
      <c r="D4" s="19" t="s">
        <v>76</v>
      </c>
      <c r="E4" s="19" t="s">
        <v>47</v>
      </c>
      <c r="F4" s="19" t="s">
        <v>56</v>
      </c>
      <c r="G4" s="65" t="s">
        <v>77</v>
      </c>
    </row>
    <row r="5" spans="1:7" ht="12" customHeight="1">
      <c r="A5" s="89"/>
      <c r="B5" s="90"/>
      <c r="C5" s="84"/>
      <c r="D5" s="84"/>
      <c r="E5" s="84"/>
      <c r="F5" s="84"/>
      <c r="G5" s="91"/>
    </row>
    <row r="6" spans="1:7" ht="13.5" hidden="1">
      <c r="A6" s="92" t="s">
        <v>285</v>
      </c>
      <c r="B6" s="93">
        <v>784</v>
      </c>
      <c r="C6" s="93">
        <v>676</v>
      </c>
      <c r="D6" s="93">
        <v>83</v>
      </c>
      <c r="E6" s="93">
        <v>759</v>
      </c>
      <c r="F6" s="93">
        <v>480</v>
      </c>
      <c r="G6" s="93">
        <v>279</v>
      </c>
    </row>
    <row r="7" spans="1:7" ht="13.5" hidden="1">
      <c r="A7" s="94" t="s">
        <v>286</v>
      </c>
      <c r="B7" s="93">
        <v>784</v>
      </c>
      <c r="C7" s="93">
        <v>679</v>
      </c>
      <c r="D7" s="93">
        <v>76</v>
      </c>
      <c r="E7" s="93">
        <v>755</v>
      </c>
      <c r="F7" s="93">
        <v>478</v>
      </c>
      <c r="G7" s="93">
        <v>277</v>
      </c>
    </row>
    <row r="8" spans="1:7" ht="12" customHeight="1" hidden="1">
      <c r="A8" s="94" t="s">
        <v>287</v>
      </c>
      <c r="B8" s="93">
        <v>784</v>
      </c>
      <c r="C8" s="93">
        <v>680</v>
      </c>
      <c r="D8" s="93">
        <v>70</v>
      </c>
      <c r="E8" s="93">
        <v>750</v>
      </c>
      <c r="F8" s="93">
        <v>472</v>
      </c>
      <c r="G8" s="93">
        <v>278</v>
      </c>
    </row>
    <row r="9" spans="1:7" ht="12" customHeight="1" hidden="1">
      <c r="A9" s="94" t="s">
        <v>309</v>
      </c>
      <c r="B9" s="93">
        <v>788</v>
      </c>
      <c r="C9" s="93">
        <v>679</v>
      </c>
      <c r="D9" s="93">
        <v>62</v>
      </c>
      <c r="E9" s="93">
        <v>741</v>
      </c>
      <c r="F9" s="93">
        <v>467</v>
      </c>
      <c r="G9" s="93">
        <v>274</v>
      </c>
    </row>
    <row r="10" spans="1:7" ht="12" customHeight="1" hidden="1">
      <c r="A10" s="94" t="s">
        <v>333</v>
      </c>
      <c r="B10" s="93">
        <v>718</v>
      </c>
      <c r="C10" s="93">
        <v>607</v>
      </c>
      <c r="D10" s="93">
        <v>54</v>
      </c>
      <c r="E10" s="93">
        <v>661</v>
      </c>
      <c r="F10" s="93">
        <v>384</v>
      </c>
      <c r="G10" s="93">
        <v>277</v>
      </c>
    </row>
    <row r="11" spans="1:7" ht="12" customHeight="1" hidden="1">
      <c r="A11" s="94" t="s">
        <v>442</v>
      </c>
      <c r="B11" s="93">
        <v>718</v>
      </c>
      <c r="C11" s="93">
        <v>604</v>
      </c>
      <c r="D11" s="93">
        <v>51</v>
      </c>
      <c r="E11" s="93">
        <v>655</v>
      </c>
      <c r="F11" s="93">
        <v>378</v>
      </c>
      <c r="G11" s="93">
        <v>277</v>
      </c>
    </row>
    <row r="12" spans="1:7" ht="13.5" hidden="1">
      <c r="A12" s="94" t="s">
        <v>469</v>
      </c>
      <c r="B12" s="93">
        <v>718</v>
      </c>
      <c r="C12" s="93">
        <v>605</v>
      </c>
      <c r="D12" s="93">
        <v>48</v>
      </c>
      <c r="E12" s="93">
        <v>653</v>
      </c>
      <c r="F12" s="93">
        <v>373</v>
      </c>
      <c r="G12" s="93">
        <v>280</v>
      </c>
    </row>
    <row r="13" spans="1:7" ht="13.5" hidden="1">
      <c r="A13" s="94" t="s">
        <v>480</v>
      </c>
      <c r="B13" s="93">
        <v>718</v>
      </c>
      <c r="C13" s="93">
        <v>595</v>
      </c>
      <c r="D13" s="93">
        <v>39</v>
      </c>
      <c r="E13" s="93">
        <v>634</v>
      </c>
      <c r="F13" s="93">
        <v>361</v>
      </c>
      <c r="G13" s="93">
        <v>273</v>
      </c>
    </row>
    <row r="14" spans="1:7" ht="13.5" hidden="1">
      <c r="A14" s="94" t="s">
        <v>554</v>
      </c>
      <c r="B14" s="93">
        <v>718</v>
      </c>
      <c r="C14" s="109">
        <v>594</v>
      </c>
      <c r="D14" s="109">
        <v>34</v>
      </c>
      <c r="E14" s="109">
        <v>628</v>
      </c>
      <c r="F14" s="109">
        <v>355</v>
      </c>
      <c r="G14" s="109">
        <v>273</v>
      </c>
    </row>
    <row r="15" spans="1:7" ht="13.5">
      <c r="A15" s="94" t="s">
        <v>724</v>
      </c>
      <c r="B15" s="93">
        <v>718</v>
      </c>
      <c r="C15" s="109">
        <v>593</v>
      </c>
      <c r="D15" s="109">
        <v>30</v>
      </c>
      <c r="E15" s="109">
        <v>623</v>
      </c>
      <c r="F15" s="109">
        <v>353</v>
      </c>
      <c r="G15" s="109">
        <v>270</v>
      </c>
    </row>
    <row r="16" spans="1:7" ht="13.5">
      <c r="A16" s="94" t="s">
        <v>513</v>
      </c>
      <c r="B16" s="93">
        <v>718</v>
      </c>
      <c r="C16" s="109">
        <v>585</v>
      </c>
      <c r="D16" s="109">
        <v>25</v>
      </c>
      <c r="E16" s="109">
        <v>612</v>
      </c>
      <c r="F16" s="109">
        <v>343</v>
      </c>
      <c r="G16" s="109">
        <v>269</v>
      </c>
    </row>
    <row r="17" spans="1:7" ht="13.5">
      <c r="A17" s="58" t="s">
        <v>514</v>
      </c>
      <c r="B17" s="95">
        <v>718</v>
      </c>
      <c r="C17" s="109">
        <v>540</v>
      </c>
      <c r="D17" s="109">
        <v>27</v>
      </c>
      <c r="E17" s="109">
        <v>567</v>
      </c>
      <c r="F17" s="109">
        <v>328</v>
      </c>
      <c r="G17" s="109">
        <v>239</v>
      </c>
    </row>
    <row r="18" spans="1:7" ht="13.5">
      <c r="A18" s="58" t="s">
        <v>515</v>
      </c>
      <c r="B18" s="95">
        <v>658</v>
      </c>
      <c r="C18" s="109">
        <v>486</v>
      </c>
      <c r="D18" s="109">
        <v>25</v>
      </c>
      <c r="E18" s="109">
        <v>511</v>
      </c>
      <c r="F18" s="109">
        <v>312</v>
      </c>
      <c r="G18" s="109">
        <v>199</v>
      </c>
    </row>
    <row r="19" spans="1:7" ht="13.5">
      <c r="A19" s="58" t="s">
        <v>519</v>
      </c>
      <c r="B19" s="95">
        <v>658</v>
      </c>
      <c r="C19" s="109">
        <v>434</v>
      </c>
      <c r="D19" s="109">
        <v>24</v>
      </c>
      <c r="E19" s="109">
        <v>458</v>
      </c>
      <c r="F19" s="109">
        <v>298</v>
      </c>
      <c r="G19" s="109">
        <v>160</v>
      </c>
    </row>
    <row r="20" spans="1:7" ht="13.5">
      <c r="A20" s="58" t="s">
        <v>723</v>
      </c>
      <c r="B20" s="95">
        <v>658</v>
      </c>
      <c r="C20" s="109">
        <f>SUM(C24,C33,C39,C45,C54,C60:C68)</f>
        <v>421</v>
      </c>
      <c r="D20" s="109">
        <f>SUM(D24,D33,D39,D45,D54,D60:D68)</f>
        <v>21</v>
      </c>
      <c r="E20" s="109">
        <f>SUM(C20:D20)</f>
        <v>442</v>
      </c>
      <c r="F20" s="109">
        <f>SUM(F24,F33,F39,F45,F54,F60:F68)</f>
        <v>289</v>
      </c>
      <c r="G20" s="109">
        <f>SUM(G24,G33,G39,G45,G54,G60:G68)</f>
        <v>153</v>
      </c>
    </row>
    <row r="21" spans="1:7" ht="12" customHeight="1">
      <c r="A21" s="96"/>
      <c r="B21" s="62"/>
      <c r="C21" s="109"/>
      <c r="D21" s="109"/>
      <c r="E21" s="109"/>
      <c r="F21" s="109"/>
      <c r="G21" s="109" t="s">
        <v>78</v>
      </c>
    </row>
    <row r="22" spans="1:7" ht="12" customHeight="1">
      <c r="A22" s="97" t="s">
        <v>79</v>
      </c>
      <c r="B22" s="62"/>
      <c r="C22" s="109"/>
      <c r="D22" s="109"/>
      <c r="E22" s="109"/>
      <c r="F22" s="109"/>
      <c r="G22" s="109"/>
    </row>
    <row r="23" spans="1:7" ht="12" customHeight="1">
      <c r="A23" s="97"/>
      <c r="B23" s="62"/>
      <c r="C23" s="109"/>
      <c r="D23" s="109"/>
      <c r="E23" s="109"/>
      <c r="F23" s="109"/>
      <c r="G23" s="109"/>
    </row>
    <row r="24" spans="1:7" ht="12" customHeight="1">
      <c r="A24" s="208" t="s">
        <v>80</v>
      </c>
      <c r="B24" s="62"/>
      <c r="C24" s="109">
        <f>SUM(C25:C31)</f>
        <v>73</v>
      </c>
      <c r="D24" s="109">
        <f>SUM(D25:D31)</f>
        <v>4</v>
      </c>
      <c r="E24" s="109">
        <f>SUM(E25:E31)</f>
        <v>77</v>
      </c>
      <c r="F24" s="109">
        <f>SUM(F25:F31)</f>
        <v>59</v>
      </c>
      <c r="G24" s="109">
        <f>SUM(G25:G31)</f>
        <v>18</v>
      </c>
    </row>
    <row r="25" spans="1:7" ht="12" customHeight="1">
      <c r="A25" s="208" t="s">
        <v>81</v>
      </c>
      <c r="B25" s="62"/>
      <c r="C25" s="109">
        <v>1</v>
      </c>
      <c r="D25" s="109" t="s">
        <v>578</v>
      </c>
      <c r="E25" s="109">
        <v>1</v>
      </c>
      <c r="F25" s="109">
        <v>1</v>
      </c>
      <c r="G25" s="109" t="s">
        <v>578</v>
      </c>
    </row>
    <row r="26" spans="1:7" ht="12" customHeight="1">
      <c r="A26" s="208" t="s">
        <v>555</v>
      </c>
      <c r="B26" s="62"/>
      <c r="C26" s="109">
        <v>8</v>
      </c>
      <c r="D26" s="109" t="s">
        <v>578</v>
      </c>
      <c r="E26" s="109">
        <v>8</v>
      </c>
      <c r="F26" s="109">
        <v>6</v>
      </c>
      <c r="G26" s="109">
        <v>2</v>
      </c>
    </row>
    <row r="27" spans="1:7" ht="12" customHeight="1">
      <c r="A27" s="208" t="s">
        <v>82</v>
      </c>
      <c r="B27" s="62"/>
      <c r="C27" s="109">
        <v>14</v>
      </c>
      <c r="D27" s="109">
        <v>1</v>
      </c>
      <c r="E27" s="109">
        <v>15</v>
      </c>
      <c r="F27" s="109">
        <v>13</v>
      </c>
      <c r="G27" s="109">
        <v>2</v>
      </c>
    </row>
    <row r="28" spans="1:7" ht="12" customHeight="1">
      <c r="A28" s="208" t="s">
        <v>83</v>
      </c>
      <c r="B28" s="62"/>
      <c r="C28" s="109">
        <v>11</v>
      </c>
      <c r="D28" s="109">
        <v>3</v>
      </c>
      <c r="E28" s="109">
        <v>14</v>
      </c>
      <c r="F28" s="109">
        <v>13</v>
      </c>
      <c r="G28" s="109">
        <v>1</v>
      </c>
    </row>
    <row r="29" spans="1:7" ht="12" customHeight="1">
      <c r="A29" s="208" t="s">
        <v>84</v>
      </c>
      <c r="B29" s="62"/>
      <c r="C29" s="109">
        <v>30</v>
      </c>
      <c r="D29" s="109" t="s">
        <v>578</v>
      </c>
      <c r="E29" s="109">
        <v>30</v>
      </c>
      <c r="F29" s="109">
        <v>20</v>
      </c>
      <c r="G29" s="109">
        <v>10</v>
      </c>
    </row>
    <row r="30" spans="1:7" ht="12" customHeight="1">
      <c r="A30" s="208" t="s">
        <v>556</v>
      </c>
      <c r="B30" s="62"/>
      <c r="C30" s="109">
        <v>6</v>
      </c>
      <c r="D30" s="109" t="s">
        <v>578</v>
      </c>
      <c r="E30" s="109">
        <v>6</v>
      </c>
      <c r="F30" s="109">
        <v>5</v>
      </c>
      <c r="G30" s="109">
        <v>1</v>
      </c>
    </row>
    <row r="31" spans="1:7" ht="12" customHeight="1">
      <c r="A31" s="208" t="s">
        <v>719</v>
      </c>
      <c r="B31" s="62"/>
      <c r="C31" s="109">
        <v>3</v>
      </c>
      <c r="D31" s="109"/>
      <c r="E31" s="109">
        <v>3</v>
      </c>
      <c r="F31" s="109">
        <v>1</v>
      </c>
      <c r="G31" s="109">
        <v>2</v>
      </c>
    </row>
    <row r="32" spans="1:7" ht="12" customHeight="1">
      <c r="A32" s="208"/>
      <c r="B32" s="62"/>
      <c r="C32" s="109"/>
      <c r="D32" s="109"/>
      <c r="E32" s="109"/>
      <c r="F32" s="109"/>
      <c r="G32" s="109"/>
    </row>
    <row r="33" spans="1:7" ht="12" customHeight="1">
      <c r="A33" s="208" t="s">
        <v>557</v>
      </c>
      <c r="B33" s="62"/>
      <c r="C33" s="109">
        <f>SUM(C34:C37)</f>
        <v>42</v>
      </c>
      <c r="D33" s="109">
        <f>SUM(D34:D37)</f>
        <v>4</v>
      </c>
      <c r="E33" s="109">
        <f>SUM(E34:E37)</f>
        <v>46</v>
      </c>
      <c r="F33" s="109">
        <f>SUM(F34:F37)</f>
        <v>24</v>
      </c>
      <c r="G33" s="109">
        <f>SUM(G34:G37)</f>
        <v>22</v>
      </c>
    </row>
    <row r="34" spans="1:7" ht="12" customHeight="1">
      <c r="A34" s="208" t="s">
        <v>558</v>
      </c>
      <c r="B34" s="62"/>
      <c r="C34" s="109">
        <v>1</v>
      </c>
      <c r="D34" s="109" t="s">
        <v>578</v>
      </c>
      <c r="E34" s="109">
        <v>1</v>
      </c>
      <c r="F34" s="109">
        <v>1</v>
      </c>
      <c r="G34" s="109" t="s">
        <v>578</v>
      </c>
    </row>
    <row r="35" spans="1:7" ht="12" customHeight="1">
      <c r="A35" s="209" t="s">
        <v>559</v>
      </c>
      <c r="B35" s="62"/>
      <c r="C35" s="109">
        <v>12</v>
      </c>
      <c r="D35" s="109">
        <v>4</v>
      </c>
      <c r="E35" s="109">
        <v>16</v>
      </c>
      <c r="F35" s="109">
        <v>14</v>
      </c>
      <c r="G35" s="109">
        <v>2</v>
      </c>
    </row>
    <row r="36" spans="1:7" ht="12" customHeight="1">
      <c r="A36" s="208" t="s">
        <v>85</v>
      </c>
      <c r="B36" s="62"/>
      <c r="C36" s="109">
        <v>25</v>
      </c>
      <c r="D36" s="109" t="s">
        <v>578</v>
      </c>
      <c r="E36" s="109">
        <v>25</v>
      </c>
      <c r="F36" s="109">
        <v>5</v>
      </c>
      <c r="G36" s="109">
        <v>20</v>
      </c>
    </row>
    <row r="37" spans="1:7" ht="12" customHeight="1">
      <c r="A37" s="208" t="s">
        <v>560</v>
      </c>
      <c r="B37" s="62"/>
      <c r="C37" s="109">
        <v>4</v>
      </c>
      <c r="D37" s="109" t="s">
        <v>578</v>
      </c>
      <c r="E37" s="109">
        <v>4</v>
      </c>
      <c r="F37" s="109">
        <v>4</v>
      </c>
      <c r="G37" s="109" t="s">
        <v>578</v>
      </c>
    </row>
    <row r="38" spans="1:7" ht="12" customHeight="1">
      <c r="A38" s="208"/>
      <c r="B38" s="62"/>
      <c r="C38" s="109"/>
      <c r="D38" s="109"/>
      <c r="E38" s="109"/>
      <c r="F38" s="109"/>
      <c r="G38" s="109"/>
    </row>
    <row r="39" spans="1:7" ht="12" customHeight="1">
      <c r="A39" s="208" t="s">
        <v>561</v>
      </c>
      <c r="B39" s="62"/>
      <c r="C39" s="109">
        <f>SUM(C40:C44)</f>
        <v>101</v>
      </c>
      <c r="D39" s="109">
        <f>SUM(D40:D44)</f>
        <v>1</v>
      </c>
      <c r="E39" s="109">
        <f>SUM(E40:E44)</f>
        <v>102</v>
      </c>
      <c r="F39" s="109">
        <f>SUM(F40:F44)</f>
        <v>48</v>
      </c>
      <c r="G39" s="109">
        <f>SUM(G40:G44)</f>
        <v>54</v>
      </c>
    </row>
    <row r="40" spans="1:7" ht="12" customHeight="1">
      <c r="A40" s="208" t="s">
        <v>562</v>
      </c>
      <c r="B40" s="62"/>
      <c r="C40" s="109">
        <v>2</v>
      </c>
      <c r="D40" s="109" t="s">
        <v>578</v>
      </c>
      <c r="E40" s="109">
        <v>2</v>
      </c>
      <c r="F40" s="109">
        <v>2</v>
      </c>
      <c r="G40" s="109" t="s">
        <v>578</v>
      </c>
    </row>
    <row r="41" spans="1:7" ht="12" customHeight="1">
      <c r="A41" s="208" t="s">
        <v>563</v>
      </c>
      <c r="B41" s="62"/>
      <c r="C41" s="109">
        <v>40</v>
      </c>
      <c r="D41" s="109" t="s">
        <v>578</v>
      </c>
      <c r="E41" s="109">
        <v>40</v>
      </c>
      <c r="F41" s="109">
        <v>17</v>
      </c>
      <c r="G41" s="109">
        <v>23</v>
      </c>
    </row>
    <row r="42" spans="1:7" ht="12" customHeight="1">
      <c r="A42" s="209" t="s">
        <v>564</v>
      </c>
      <c r="B42" s="62"/>
      <c r="C42" s="109">
        <v>36</v>
      </c>
      <c r="D42" s="109">
        <v>1</v>
      </c>
      <c r="E42" s="109">
        <v>37</v>
      </c>
      <c r="F42" s="109">
        <v>20</v>
      </c>
      <c r="G42" s="109">
        <v>17</v>
      </c>
    </row>
    <row r="43" spans="1:7" ht="12" customHeight="1">
      <c r="A43" s="209" t="s">
        <v>565</v>
      </c>
      <c r="B43" s="62"/>
      <c r="C43" s="109">
        <v>23</v>
      </c>
      <c r="D43" s="109" t="s">
        <v>578</v>
      </c>
      <c r="E43" s="109">
        <v>23</v>
      </c>
      <c r="F43" s="109">
        <v>9</v>
      </c>
      <c r="G43" s="109">
        <v>14</v>
      </c>
    </row>
    <row r="44" spans="1:7" ht="12" customHeight="1">
      <c r="A44" s="208"/>
      <c r="B44" s="62"/>
      <c r="C44" s="109"/>
      <c r="D44" s="109"/>
      <c r="E44" s="109"/>
      <c r="F44" s="109"/>
      <c r="G44" s="109"/>
    </row>
    <row r="45" spans="1:7" ht="12" customHeight="1">
      <c r="A45" s="208" t="s">
        <v>86</v>
      </c>
      <c r="B45" s="62"/>
      <c r="C45" s="109">
        <f>SUM(C46:C52)</f>
        <v>49</v>
      </c>
      <c r="D45" s="109">
        <f>SUM(D46:D52)</f>
        <v>1</v>
      </c>
      <c r="E45" s="109">
        <f>SUM(E46:E52)</f>
        <v>50</v>
      </c>
      <c r="F45" s="109">
        <f>SUM(F46:F52)</f>
        <v>43</v>
      </c>
      <c r="G45" s="109">
        <f>SUM(G46:G52)</f>
        <v>7</v>
      </c>
    </row>
    <row r="46" spans="1:7" ht="12" customHeight="1">
      <c r="A46" s="208" t="s">
        <v>566</v>
      </c>
      <c r="B46" s="62"/>
      <c r="C46" s="109">
        <v>1</v>
      </c>
      <c r="D46" s="109" t="s">
        <v>578</v>
      </c>
      <c r="E46" s="109">
        <v>1</v>
      </c>
      <c r="F46" s="109">
        <v>1</v>
      </c>
      <c r="G46" s="109" t="s">
        <v>578</v>
      </c>
    </row>
    <row r="47" spans="1:7" ht="12" customHeight="1">
      <c r="A47" s="208" t="s">
        <v>567</v>
      </c>
      <c r="B47" s="62"/>
      <c r="C47" s="109">
        <v>11</v>
      </c>
      <c r="D47" s="109" t="s">
        <v>578</v>
      </c>
      <c r="E47" s="109">
        <v>11</v>
      </c>
      <c r="F47" s="109">
        <v>10</v>
      </c>
      <c r="G47" s="109">
        <v>1</v>
      </c>
    </row>
    <row r="48" spans="1:7" ht="12" customHeight="1">
      <c r="A48" s="209" t="s">
        <v>720</v>
      </c>
      <c r="B48" s="62"/>
      <c r="C48" s="109">
        <v>1</v>
      </c>
      <c r="D48" s="109">
        <v>1</v>
      </c>
      <c r="E48" s="109">
        <v>2</v>
      </c>
      <c r="F48" s="109">
        <v>1</v>
      </c>
      <c r="G48" s="109">
        <v>1</v>
      </c>
    </row>
    <row r="49" spans="1:7" ht="12" customHeight="1">
      <c r="A49" s="208" t="s">
        <v>721</v>
      </c>
      <c r="B49" s="62"/>
      <c r="C49" s="109">
        <v>8</v>
      </c>
      <c r="D49" s="109" t="s">
        <v>578</v>
      </c>
      <c r="E49" s="109">
        <v>8</v>
      </c>
      <c r="F49" s="109">
        <v>7</v>
      </c>
      <c r="G49" s="109">
        <v>1</v>
      </c>
    </row>
    <row r="50" spans="1:7" ht="12" customHeight="1">
      <c r="A50" s="208" t="s">
        <v>87</v>
      </c>
      <c r="B50" s="62"/>
      <c r="C50" s="109">
        <v>14</v>
      </c>
      <c r="D50" s="109" t="s">
        <v>578</v>
      </c>
      <c r="E50" s="109">
        <v>14</v>
      </c>
      <c r="F50" s="109">
        <v>12</v>
      </c>
      <c r="G50" s="109">
        <v>2</v>
      </c>
    </row>
    <row r="51" spans="1:7" ht="12" customHeight="1">
      <c r="A51" s="208" t="s">
        <v>88</v>
      </c>
      <c r="B51" s="62"/>
      <c r="C51" s="109">
        <v>10</v>
      </c>
      <c r="D51" s="109" t="s">
        <v>578</v>
      </c>
      <c r="E51" s="109">
        <v>10</v>
      </c>
      <c r="F51" s="109">
        <v>9</v>
      </c>
      <c r="G51" s="109">
        <v>1</v>
      </c>
    </row>
    <row r="52" spans="1:7" ht="12" customHeight="1">
      <c r="A52" s="209" t="s">
        <v>568</v>
      </c>
      <c r="B52" s="62"/>
      <c r="C52" s="109">
        <v>4</v>
      </c>
      <c r="D52" s="109" t="s">
        <v>578</v>
      </c>
      <c r="E52" s="109">
        <v>4</v>
      </c>
      <c r="F52" s="109">
        <v>3</v>
      </c>
      <c r="G52" s="109">
        <v>1</v>
      </c>
    </row>
    <row r="53" spans="1:7" ht="12" customHeight="1">
      <c r="A53" s="208"/>
      <c r="B53" s="62"/>
      <c r="C53" s="109"/>
      <c r="D53" s="109"/>
      <c r="E53" s="109"/>
      <c r="F53" s="109"/>
      <c r="G53" s="109"/>
    </row>
    <row r="54" spans="1:7" ht="12" customHeight="1">
      <c r="A54" s="208" t="s">
        <v>89</v>
      </c>
      <c r="B54" s="62"/>
      <c r="C54" s="109">
        <f>SUM(C55:C58)</f>
        <v>52</v>
      </c>
      <c r="D54" s="109" t="s">
        <v>578</v>
      </c>
      <c r="E54" s="109">
        <f>SUM(E55:E58)</f>
        <v>52</v>
      </c>
      <c r="F54" s="109">
        <f>SUM(F55:F58)</f>
        <v>45</v>
      </c>
      <c r="G54" s="109">
        <f>SUM(G55:G58)</f>
        <v>7</v>
      </c>
    </row>
    <row r="55" spans="1:7" ht="12" customHeight="1">
      <c r="A55" s="208" t="s">
        <v>569</v>
      </c>
      <c r="B55" s="62"/>
      <c r="C55" s="109">
        <v>1</v>
      </c>
      <c r="D55" s="109" t="s">
        <v>578</v>
      </c>
      <c r="E55" s="109">
        <v>1</v>
      </c>
      <c r="F55" s="109">
        <v>1</v>
      </c>
      <c r="G55" s="109" t="s">
        <v>578</v>
      </c>
    </row>
    <row r="56" spans="1:7" ht="12" customHeight="1">
      <c r="A56" s="208" t="s">
        <v>90</v>
      </c>
      <c r="B56" s="62"/>
      <c r="C56" s="109">
        <v>22</v>
      </c>
      <c r="D56" s="109" t="s">
        <v>578</v>
      </c>
      <c r="E56" s="109">
        <v>22</v>
      </c>
      <c r="F56" s="109">
        <v>20</v>
      </c>
      <c r="G56" s="109">
        <v>2</v>
      </c>
    </row>
    <row r="57" spans="1:7" ht="12" customHeight="1">
      <c r="A57" s="208" t="s">
        <v>91</v>
      </c>
      <c r="B57" s="62"/>
      <c r="C57" s="109">
        <v>14</v>
      </c>
      <c r="D57" s="109" t="s">
        <v>578</v>
      </c>
      <c r="E57" s="109">
        <v>14</v>
      </c>
      <c r="F57" s="109">
        <v>11</v>
      </c>
      <c r="G57" s="110">
        <v>3</v>
      </c>
    </row>
    <row r="58" spans="1:7" ht="12" customHeight="1">
      <c r="A58" s="208" t="s">
        <v>92</v>
      </c>
      <c r="B58" s="62"/>
      <c r="C58" s="109">
        <v>15</v>
      </c>
      <c r="D58" s="109" t="s">
        <v>578</v>
      </c>
      <c r="E58" s="109">
        <v>15</v>
      </c>
      <c r="F58" s="109">
        <v>13</v>
      </c>
      <c r="G58" s="109">
        <v>2</v>
      </c>
    </row>
    <row r="59" spans="1:7" ht="12" customHeight="1">
      <c r="A59" s="208"/>
      <c r="B59" s="62"/>
      <c r="C59" s="109"/>
      <c r="D59" s="109"/>
      <c r="E59" s="109"/>
      <c r="F59" s="109"/>
      <c r="G59" s="109"/>
    </row>
    <row r="60" spans="1:7" ht="12" customHeight="1">
      <c r="A60" s="208" t="s">
        <v>93</v>
      </c>
      <c r="B60" s="62"/>
      <c r="C60" s="109">
        <v>6</v>
      </c>
      <c r="D60" s="109" t="s">
        <v>578</v>
      </c>
      <c r="E60" s="109">
        <v>6</v>
      </c>
      <c r="F60" s="109">
        <v>2</v>
      </c>
      <c r="G60" s="109">
        <v>4</v>
      </c>
    </row>
    <row r="61" spans="1:7" ht="12" customHeight="1">
      <c r="A61" s="208" t="s">
        <v>570</v>
      </c>
      <c r="B61" s="62"/>
      <c r="C61" s="109">
        <v>20</v>
      </c>
      <c r="D61" s="109" t="s">
        <v>578</v>
      </c>
      <c r="E61" s="109">
        <v>20</v>
      </c>
      <c r="F61" s="109">
        <v>17</v>
      </c>
      <c r="G61" s="109">
        <v>3</v>
      </c>
    </row>
    <row r="62" spans="1:7" ht="12" customHeight="1">
      <c r="A62" s="208" t="s">
        <v>722</v>
      </c>
      <c r="B62" s="62"/>
      <c r="C62" s="109">
        <v>4</v>
      </c>
      <c r="D62" s="109" t="s">
        <v>578</v>
      </c>
      <c r="E62" s="109">
        <v>4</v>
      </c>
      <c r="F62" s="109">
        <v>4</v>
      </c>
      <c r="G62" s="109" t="s">
        <v>578</v>
      </c>
    </row>
    <row r="63" spans="1:7" ht="12" customHeight="1">
      <c r="A63" s="208" t="s">
        <v>571</v>
      </c>
      <c r="B63" s="62"/>
      <c r="C63" s="109">
        <v>6</v>
      </c>
      <c r="D63" s="109" t="s">
        <v>578</v>
      </c>
      <c r="E63" s="109">
        <v>6</v>
      </c>
      <c r="F63" s="109">
        <v>5</v>
      </c>
      <c r="G63" s="109">
        <v>1</v>
      </c>
    </row>
    <row r="64" spans="1:7" ht="12" customHeight="1">
      <c r="A64" s="208" t="s">
        <v>572</v>
      </c>
      <c r="B64" s="62"/>
      <c r="C64" s="109"/>
      <c r="D64" s="109"/>
      <c r="E64" s="109"/>
      <c r="F64" s="109"/>
      <c r="G64" s="109"/>
    </row>
    <row r="65" spans="1:7" ht="12" customHeight="1">
      <c r="A65" s="208" t="s">
        <v>573</v>
      </c>
      <c r="B65" s="62"/>
      <c r="C65" s="109">
        <v>60</v>
      </c>
      <c r="D65" s="109">
        <v>11</v>
      </c>
      <c r="E65" s="109">
        <v>71</v>
      </c>
      <c r="F65" s="109">
        <v>36</v>
      </c>
      <c r="G65" s="109">
        <v>35</v>
      </c>
    </row>
    <row r="66" spans="1:7" ht="12" customHeight="1">
      <c r="A66" s="208" t="s">
        <v>574</v>
      </c>
      <c r="B66" s="62"/>
      <c r="C66" s="109">
        <v>2</v>
      </c>
      <c r="D66" s="109" t="s">
        <v>578</v>
      </c>
      <c r="E66" s="109">
        <v>2</v>
      </c>
      <c r="F66" s="109">
        <v>2</v>
      </c>
      <c r="G66" s="109" t="s">
        <v>578</v>
      </c>
    </row>
    <row r="67" spans="1:7" ht="12" customHeight="1">
      <c r="A67" s="208" t="s">
        <v>575</v>
      </c>
      <c r="B67" s="62"/>
      <c r="C67" s="109">
        <v>3</v>
      </c>
      <c r="D67" s="109" t="s">
        <v>578</v>
      </c>
      <c r="E67" s="109">
        <v>3</v>
      </c>
      <c r="F67" s="109">
        <v>2</v>
      </c>
      <c r="G67" s="109">
        <v>1</v>
      </c>
    </row>
    <row r="68" spans="1:7" ht="12" customHeight="1">
      <c r="A68" s="208" t="s">
        <v>576</v>
      </c>
      <c r="B68" s="62"/>
      <c r="C68" s="109">
        <v>3</v>
      </c>
      <c r="D68" s="109" t="s">
        <v>578</v>
      </c>
      <c r="E68" s="109">
        <v>3</v>
      </c>
      <c r="F68" s="109">
        <v>2</v>
      </c>
      <c r="G68" s="109">
        <v>1</v>
      </c>
    </row>
    <row r="69" spans="1:7" ht="12" customHeight="1">
      <c r="A69" s="208"/>
      <c r="B69" s="62"/>
      <c r="C69" s="109"/>
      <c r="D69" s="109"/>
      <c r="E69" s="109"/>
      <c r="F69" s="109"/>
      <c r="G69" s="109"/>
    </row>
    <row r="70" spans="1:7" ht="12" customHeight="1">
      <c r="A70" s="208" t="s">
        <v>94</v>
      </c>
      <c r="B70" s="62"/>
      <c r="C70" s="109"/>
      <c r="D70" s="109"/>
      <c r="E70" s="109"/>
      <c r="F70" s="109"/>
      <c r="G70" s="109"/>
    </row>
    <row r="71" spans="1:7" ht="12" customHeight="1">
      <c r="A71" s="208" t="s">
        <v>577</v>
      </c>
      <c r="B71" s="62"/>
      <c r="C71" s="109">
        <v>116</v>
      </c>
      <c r="D71" s="109" t="s">
        <v>578</v>
      </c>
      <c r="E71" s="109">
        <v>116</v>
      </c>
      <c r="F71" s="109">
        <v>114</v>
      </c>
      <c r="G71" s="109">
        <v>2</v>
      </c>
    </row>
    <row r="72" spans="1:7" ht="12" customHeight="1">
      <c r="A72" s="98"/>
      <c r="B72" s="99"/>
      <c r="C72" s="99"/>
      <c r="D72" s="99"/>
      <c r="E72" s="99"/>
      <c r="F72" s="99"/>
      <c r="G72" s="99"/>
    </row>
    <row r="73" spans="1:7" ht="12" customHeight="1">
      <c r="A73" s="91"/>
      <c r="B73" s="91"/>
      <c r="C73" s="91"/>
      <c r="D73" s="91"/>
      <c r="E73" s="91"/>
      <c r="F73" s="91"/>
      <c r="G73" s="91"/>
    </row>
    <row r="74" ht="12" customHeight="1"/>
  </sheetData>
  <sheetProtection sheet="1" objects="1" scenarios="1"/>
  <mergeCells count="5">
    <mergeCell ref="A2:G2"/>
    <mergeCell ref="A3:A4"/>
    <mergeCell ref="B3:B4"/>
    <mergeCell ref="C3:E3"/>
    <mergeCell ref="F3:G3"/>
  </mergeCells>
  <printOptions/>
  <pageMargins left="0.73" right="0.5905511811023623" top="0.7874015748031497" bottom="0.79" header="0.3937007874015748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9"/>
  <sheetViews>
    <sheetView tabSelected="1" workbookViewId="0" topLeftCell="A1">
      <selection activeCell="Q20" sqref="Q20"/>
    </sheetView>
  </sheetViews>
  <sheetFormatPr defaultColWidth="9.125" defaultRowHeight="12.75"/>
  <cols>
    <col min="1" max="1" width="4.125" style="1" customWidth="1"/>
    <col min="2" max="2" width="3.00390625" style="1" customWidth="1"/>
    <col min="3" max="3" width="5.25390625" style="1" customWidth="1"/>
    <col min="4" max="4" width="3.00390625" style="1" customWidth="1"/>
    <col min="5" max="5" width="5.25390625" style="1" customWidth="1"/>
    <col min="6" max="6" width="4.125" style="1" customWidth="1"/>
    <col min="7" max="7" width="9.125" style="1" customWidth="1"/>
    <col min="8" max="8" width="5.25390625" style="1" customWidth="1"/>
    <col min="9" max="12" width="9.125" style="1" customWidth="1"/>
    <col min="13" max="13" width="16.75390625" style="1" customWidth="1"/>
    <col min="14" max="253" width="9.125" style="1" customWidth="1"/>
    <col min="254" max="16384" width="9.125" style="1" customWidth="1"/>
  </cols>
  <sheetData>
    <row r="1" ht="14.25">
      <c r="A1" s="16" t="s">
        <v>334</v>
      </c>
    </row>
    <row r="2" spans="11:13" ht="13.5">
      <c r="K2" s="274" t="s">
        <v>727</v>
      </c>
      <c r="L2" s="274"/>
      <c r="M2" s="274"/>
    </row>
    <row r="3" ht="13.5">
      <c r="M3" s="4"/>
    </row>
    <row r="4" spans="7:13" ht="13.5">
      <c r="G4" s="1" t="s">
        <v>579</v>
      </c>
      <c r="I4" s="1" t="s">
        <v>580</v>
      </c>
      <c r="L4" s="4"/>
      <c r="M4" s="4"/>
    </row>
    <row r="5" spans="5:9" ht="13.5">
      <c r="E5" s="271" t="s">
        <v>581</v>
      </c>
      <c r="G5" s="1" t="s">
        <v>487</v>
      </c>
      <c r="I5" s="1" t="s">
        <v>582</v>
      </c>
    </row>
    <row r="6" spans="5:8" ht="13.5">
      <c r="E6" s="271"/>
      <c r="H6" s="1" t="s">
        <v>583</v>
      </c>
    </row>
    <row r="7" ht="13.5">
      <c r="E7" s="271"/>
    </row>
    <row r="8" spans="5:9" ht="13.5">
      <c r="E8" s="271"/>
      <c r="G8" s="1" t="s">
        <v>584</v>
      </c>
      <c r="I8" s="1" t="s">
        <v>700</v>
      </c>
    </row>
    <row r="9" spans="5:9" ht="13.5">
      <c r="E9" s="271"/>
      <c r="G9" s="1" t="s">
        <v>585</v>
      </c>
      <c r="I9" s="1" t="s">
        <v>586</v>
      </c>
    </row>
    <row r="10" spans="5:9" ht="13.5">
      <c r="E10" s="3"/>
      <c r="G10" s="1" t="s">
        <v>587</v>
      </c>
      <c r="I10" s="1" t="s">
        <v>588</v>
      </c>
    </row>
    <row r="11" spans="5:7" ht="13.5">
      <c r="E11" s="3"/>
      <c r="G11" s="6" t="s">
        <v>701</v>
      </c>
    </row>
    <row r="12" spans="1:5" ht="13.5">
      <c r="A12" s="268" t="s">
        <v>589</v>
      </c>
      <c r="C12" s="268" t="s">
        <v>590</v>
      </c>
      <c r="E12" s="3"/>
    </row>
    <row r="13" spans="1:9" ht="14.25" customHeight="1">
      <c r="A13" s="268"/>
      <c r="C13" s="268"/>
      <c r="E13" s="271" t="s">
        <v>591</v>
      </c>
      <c r="G13" s="1" t="s">
        <v>592</v>
      </c>
      <c r="I13" s="1" t="s">
        <v>593</v>
      </c>
    </row>
    <row r="14" spans="1:8" ht="13.5" customHeight="1">
      <c r="A14" s="268"/>
      <c r="C14" s="268"/>
      <c r="E14" s="271"/>
      <c r="H14" s="1" t="s">
        <v>594</v>
      </c>
    </row>
    <row r="15" spans="5:9" ht="13.5">
      <c r="E15" s="271"/>
      <c r="G15" s="1" t="s">
        <v>595</v>
      </c>
      <c r="I15" s="1" t="s">
        <v>596</v>
      </c>
    </row>
    <row r="16" spans="5:8" ht="13.5">
      <c r="E16" s="271"/>
      <c r="H16" s="1" t="s">
        <v>597</v>
      </c>
    </row>
    <row r="17" spans="5:9" ht="13.5">
      <c r="E17" s="271"/>
      <c r="G17" s="1" t="s">
        <v>598</v>
      </c>
      <c r="I17" s="1" t="s">
        <v>599</v>
      </c>
    </row>
    <row r="18" ht="13.5">
      <c r="E18" s="111"/>
    </row>
    <row r="19" spans="5:9" ht="13.5" customHeight="1">
      <c r="E19" s="111"/>
      <c r="G19" s="1" t="s">
        <v>600</v>
      </c>
      <c r="I19" s="1" t="s">
        <v>601</v>
      </c>
    </row>
    <row r="20" spans="5:11" ht="13.5" customHeight="1">
      <c r="E20" s="111"/>
      <c r="H20" s="267" t="s">
        <v>728</v>
      </c>
      <c r="I20" s="267"/>
      <c r="J20" s="267"/>
      <c r="K20" s="267"/>
    </row>
    <row r="21" spans="5:11" ht="13.5" customHeight="1">
      <c r="E21" s="269" t="s">
        <v>725</v>
      </c>
      <c r="H21" s="273" t="s">
        <v>702</v>
      </c>
      <c r="I21" s="273"/>
      <c r="J21" s="273"/>
      <c r="K21" s="273"/>
    </row>
    <row r="22" spans="5:9" ht="13.5" customHeight="1">
      <c r="E22" s="270"/>
      <c r="I22" s="1" t="s">
        <v>703</v>
      </c>
    </row>
    <row r="23" spans="5:11" ht="13.5" customHeight="1">
      <c r="E23" s="270"/>
      <c r="H23" s="273" t="s">
        <v>704</v>
      </c>
      <c r="I23" s="273"/>
      <c r="J23" s="273"/>
      <c r="K23" s="273"/>
    </row>
    <row r="24" spans="5:11" ht="13.5" customHeight="1">
      <c r="E24" s="270"/>
      <c r="H24" s="273" t="s">
        <v>705</v>
      </c>
      <c r="I24" s="273"/>
      <c r="J24" s="273"/>
      <c r="K24" s="273"/>
    </row>
    <row r="25" spans="5:11" ht="13.5" customHeight="1">
      <c r="E25" s="270"/>
      <c r="H25" s="273" t="s">
        <v>706</v>
      </c>
      <c r="I25" s="273"/>
      <c r="J25" s="273"/>
      <c r="K25" s="273"/>
    </row>
    <row r="26" spans="5:11" ht="13.5" customHeight="1">
      <c r="E26" s="270"/>
      <c r="H26" s="273" t="s">
        <v>707</v>
      </c>
      <c r="I26" s="273"/>
      <c r="J26" s="273"/>
      <c r="K26" s="273"/>
    </row>
    <row r="27" spans="5:11" ht="13.5" customHeight="1">
      <c r="E27" s="270"/>
      <c r="H27" s="273" t="s">
        <v>708</v>
      </c>
      <c r="I27" s="273"/>
      <c r="J27" s="273"/>
      <c r="K27" s="273"/>
    </row>
    <row r="28" ht="13.5" customHeight="1">
      <c r="E28" s="270"/>
    </row>
    <row r="29" spans="5:13" ht="13.5">
      <c r="E29" s="270"/>
      <c r="G29" s="1" t="s">
        <v>602</v>
      </c>
      <c r="I29" s="6" t="s">
        <v>709</v>
      </c>
      <c r="J29" s="103"/>
      <c r="K29" s="103"/>
      <c r="L29" s="103"/>
      <c r="M29" s="103"/>
    </row>
    <row r="30" spans="5:13" ht="13.5">
      <c r="E30" s="270"/>
      <c r="H30" s="1" t="s">
        <v>603</v>
      </c>
      <c r="I30" s="103"/>
      <c r="J30" s="103"/>
      <c r="K30" s="103"/>
      <c r="L30" s="103"/>
      <c r="M30" s="103"/>
    </row>
    <row r="31" spans="5:8" ht="13.5">
      <c r="E31" s="270"/>
      <c r="H31" s="1" t="s">
        <v>710</v>
      </c>
    </row>
    <row r="32" spans="5:8" ht="13.5">
      <c r="E32" s="270"/>
      <c r="H32" s="1" t="s">
        <v>711</v>
      </c>
    </row>
    <row r="33" spans="5:8" ht="13.5">
      <c r="E33" s="270"/>
      <c r="H33" s="1" t="s">
        <v>604</v>
      </c>
    </row>
    <row r="34" spans="5:8" ht="13.5">
      <c r="E34" s="5"/>
      <c r="H34" s="1" t="s">
        <v>605</v>
      </c>
    </row>
    <row r="35" spans="5:10" ht="13.5">
      <c r="E35" s="5"/>
      <c r="G35" s="1" t="s">
        <v>606</v>
      </c>
      <c r="J35" s="1" t="s">
        <v>607</v>
      </c>
    </row>
    <row r="36" spans="5:8" ht="13.5">
      <c r="E36" s="5"/>
      <c r="H36" s="1" t="s">
        <v>608</v>
      </c>
    </row>
    <row r="37" spans="5:8" ht="13.5">
      <c r="E37" s="5"/>
      <c r="H37" s="1" t="s">
        <v>609</v>
      </c>
    </row>
    <row r="38" ht="13.5">
      <c r="G38" s="1" t="s">
        <v>610</v>
      </c>
    </row>
    <row r="40" spans="5:13" ht="13.5">
      <c r="E40" s="5"/>
      <c r="G40" s="1" t="s">
        <v>611</v>
      </c>
      <c r="I40" s="112" t="s">
        <v>712</v>
      </c>
      <c r="J40" s="102"/>
      <c r="K40" s="102"/>
      <c r="L40" s="102"/>
      <c r="M40" s="102"/>
    </row>
    <row r="41" spans="5:13" ht="13.5" customHeight="1">
      <c r="E41" s="5"/>
      <c r="H41" s="112" t="s">
        <v>713</v>
      </c>
      <c r="J41" s="102"/>
      <c r="K41" s="102"/>
      <c r="L41" s="102"/>
      <c r="M41" s="102"/>
    </row>
    <row r="42" spans="5:9" ht="13.5" customHeight="1">
      <c r="E42" s="5"/>
      <c r="G42" s="1" t="s">
        <v>714</v>
      </c>
      <c r="I42" s="1" t="s">
        <v>715</v>
      </c>
    </row>
    <row r="43" spans="5:13" ht="13.5">
      <c r="E43" s="268" t="s">
        <v>612</v>
      </c>
      <c r="H43" s="112" t="s">
        <v>613</v>
      </c>
      <c r="J43" s="112"/>
      <c r="K43" s="112"/>
      <c r="L43" s="112"/>
      <c r="M43" s="112"/>
    </row>
    <row r="44" ht="13.5">
      <c r="E44" s="268"/>
    </row>
    <row r="45" spans="5:9" ht="13.5">
      <c r="E45" s="268"/>
      <c r="G45" s="1" t="s">
        <v>614</v>
      </c>
      <c r="I45" s="1" t="s">
        <v>615</v>
      </c>
    </row>
    <row r="46" ht="13.5">
      <c r="H46" s="1" t="s">
        <v>616</v>
      </c>
    </row>
    <row r="47" ht="13.5">
      <c r="H47" s="1" t="s">
        <v>617</v>
      </c>
    </row>
    <row r="48" spans="7:9" ht="13.5">
      <c r="G48" s="1" t="s">
        <v>618</v>
      </c>
      <c r="I48" s="1" t="s">
        <v>619</v>
      </c>
    </row>
    <row r="49" spans="5:8" ht="13.5">
      <c r="E49" s="5"/>
      <c r="H49" s="1" t="s">
        <v>620</v>
      </c>
    </row>
    <row r="50" spans="5:7" ht="13.5">
      <c r="E50" s="5"/>
      <c r="G50" s="1" t="s">
        <v>621</v>
      </c>
    </row>
    <row r="51" ht="13.5">
      <c r="H51" s="1" t="s">
        <v>622</v>
      </c>
    </row>
    <row r="52" ht="13.5" customHeight="1">
      <c r="E52" s="5"/>
    </row>
    <row r="53" spans="5:9" ht="13.5" customHeight="1">
      <c r="E53" s="5"/>
      <c r="G53" s="1" t="s">
        <v>623</v>
      </c>
      <c r="I53" s="1" t="s">
        <v>624</v>
      </c>
    </row>
    <row r="54" spans="5:8" ht="13.5" customHeight="1">
      <c r="E54" s="268" t="s">
        <v>625</v>
      </c>
      <c r="H54" s="1" t="s">
        <v>626</v>
      </c>
    </row>
    <row r="55" spans="5:14" ht="13.5">
      <c r="E55" s="268"/>
      <c r="G55" s="1" t="s">
        <v>627</v>
      </c>
      <c r="I55" s="6" t="s">
        <v>628</v>
      </c>
      <c r="J55" s="103"/>
      <c r="K55" s="103"/>
      <c r="L55" s="103"/>
      <c r="M55" s="103"/>
      <c r="N55" s="103"/>
    </row>
    <row r="56" spans="5:14" ht="13.5">
      <c r="E56" s="268"/>
      <c r="H56" s="6" t="s">
        <v>629</v>
      </c>
      <c r="J56" s="103"/>
      <c r="K56" s="103"/>
      <c r="L56" s="103"/>
      <c r="M56" s="103"/>
      <c r="N56" s="103"/>
    </row>
    <row r="57" spans="7:9" ht="13.5">
      <c r="G57" s="1" t="s">
        <v>630</v>
      </c>
      <c r="I57" s="1" t="s">
        <v>631</v>
      </c>
    </row>
    <row r="58" spans="3:8" ht="13.5">
      <c r="C58" s="5"/>
      <c r="H58" s="1" t="s">
        <v>632</v>
      </c>
    </row>
    <row r="60" spans="3:9" ht="13.5">
      <c r="C60" s="2" t="s">
        <v>633</v>
      </c>
      <c r="G60" s="1" t="s">
        <v>634</v>
      </c>
      <c r="I60" s="1" t="s">
        <v>635</v>
      </c>
    </row>
    <row r="61" ht="13.5">
      <c r="C61" s="2"/>
    </row>
    <row r="62" spans="3:9" ht="13.5">
      <c r="C62" s="5"/>
      <c r="G62" s="1" t="s">
        <v>636</v>
      </c>
      <c r="I62" s="1" t="s">
        <v>637</v>
      </c>
    </row>
    <row r="64" ht="13.5">
      <c r="C64" s="1" t="s">
        <v>716</v>
      </c>
    </row>
    <row r="66" spans="3:10" ht="13.5">
      <c r="C66" s="112" t="s">
        <v>638</v>
      </c>
      <c r="D66" s="113"/>
      <c r="E66" s="113"/>
      <c r="H66" s="1" t="s">
        <v>639</v>
      </c>
      <c r="J66" s="1" t="s">
        <v>640</v>
      </c>
    </row>
    <row r="68" spans="7:9" ht="13.5">
      <c r="G68" s="1" t="s">
        <v>641</v>
      </c>
      <c r="I68" s="1" t="s">
        <v>642</v>
      </c>
    </row>
    <row r="69" ht="13.5">
      <c r="H69" s="1" t="s">
        <v>643</v>
      </c>
    </row>
    <row r="70" spans="7:10" ht="13.5">
      <c r="G70" s="1" t="s">
        <v>644</v>
      </c>
      <c r="J70" s="1" t="s">
        <v>645</v>
      </c>
    </row>
    <row r="71" spans="1:8" ht="13.5">
      <c r="A71" s="271" t="s">
        <v>646</v>
      </c>
      <c r="H71" s="1" t="s">
        <v>647</v>
      </c>
    </row>
    <row r="72" spans="1:12" ht="13.5">
      <c r="A72" s="272"/>
      <c r="H72" s="112" t="s">
        <v>648</v>
      </c>
      <c r="I72" s="112"/>
      <c r="J72" s="112"/>
      <c r="K72" s="112"/>
      <c r="L72" s="112"/>
    </row>
    <row r="73" spans="1:12" ht="13.5">
      <c r="A73" s="272"/>
      <c r="B73" s="114" t="s">
        <v>649</v>
      </c>
      <c r="C73" s="2"/>
      <c r="D73" s="114" t="s">
        <v>650</v>
      </c>
      <c r="E73" s="2"/>
      <c r="H73" s="6" t="s">
        <v>651</v>
      </c>
      <c r="I73" s="6"/>
      <c r="J73" s="6"/>
      <c r="K73" s="6"/>
      <c r="L73" s="6"/>
    </row>
    <row r="74" spans="1:7" ht="13.5">
      <c r="A74" s="272"/>
      <c r="G74" s="1" t="s">
        <v>652</v>
      </c>
    </row>
    <row r="75" spans="1:7" ht="13.5">
      <c r="A75" s="272"/>
      <c r="G75" s="1" t="s">
        <v>653</v>
      </c>
    </row>
    <row r="76" spans="1:7" ht="13.5">
      <c r="A76" s="113"/>
      <c r="G76" s="1" t="s">
        <v>654</v>
      </c>
    </row>
    <row r="77" spans="1:7" ht="13.5">
      <c r="A77" s="113"/>
      <c r="G77" s="1" t="s">
        <v>655</v>
      </c>
    </row>
    <row r="78" spans="1:7" ht="13.5">
      <c r="A78" s="113"/>
      <c r="G78" s="1" t="s">
        <v>656</v>
      </c>
    </row>
    <row r="79" ht="13.5">
      <c r="G79" s="1" t="s">
        <v>657</v>
      </c>
    </row>
    <row r="80" ht="13.5">
      <c r="G80" s="1" t="s">
        <v>658</v>
      </c>
    </row>
    <row r="81" ht="13.5">
      <c r="G81" s="1" t="s">
        <v>659</v>
      </c>
    </row>
    <row r="82" ht="13.5">
      <c r="G82" s="1" t="s">
        <v>660</v>
      </c>
    </row>
    <row r="83" ht="13.5">
      <c r="G83" s="1" t="s">
        <v>661</v>
      </c>
    </row>
    <row r="85" spans="1:7" ht="13.5">
      <c r="A85" s="1" t="s">
        <v>662</v>
      </c>
      <c r="G85" s="1" t="s">
        <v>639</v>
      </c>
    </row>
    <row r="88" spans="1:7" ht="13.5">
      <c r="A88" s="1" t="s">
        <v>663</v>
      </c>
      <c r="G88" s="1" t="s">
        <v>639</v>
      </c>
    </row>
    <row r="91" spans="1:7" ht="13.5">
      <c r="A91" s="1" t="s">
        <v>664</v>
      </c>
      <c r="G91" s="1" t="s">
        <v>639</v>
      </c>
    </row>
    <row r="94" ht="13.5">
      <c r="A94" s="1" t="s">
        <v>665</v>
      </c>
    </row>
    <row r="99" ht="13.5">
      <c r="B99" s="1" t="s">
        <v>485</v>
      </c>
    </row>
    <row r="102" spans="5:9" ht="13.5">
      <c r="E102" s="268" t="s">
        <v>486</v>
      </c>
      <c r="G102" s="1" t="s">
        <v>487</v>
      </c>
      <c r="I102" s="1" t="s">
        <v>488</v>
      </c>
    </row>
    <row r="103" spans="1:7" ht="13.5">
      <c r="A103" s="268" t="s">
        <v>489</v>
      </c>
      <c r="C103" s="268" t="s">
        <v>490</v>
      </c>
      <c r="E103" s="268"/>
      <c r="G103" s="1" t="s">
        <v>666</v>
      </c>
    </row>
    <row r="104" spans="1:5" ht="13.5" customHeight="1">
      <c r="A104" s="268"/>
      <c r="C104" s="268"/>
      <c r="E104" s="268"/>
    </row>
    <row r="105" spans="1:9" ht="13.5">
      <c r="A105" s="268"/>
      <c r="C105" s="268"/>
      <c r="E105" s="268" t="s">
        <v>491</v>
      </c>
      <c r="G105" s="1" t="s">
        <v>492</v>
      </c>
      <c r="I105" s="1" t="s">
        <v>493</v>
      </c>
    </row>
    <row r="106" spans="1:9" ht="13.5">
      <c r="A106" s="268"/>
      <c r="C106" s="268"/>
      <c r="E106" s="268"/>
      <c r="G106" s="1" t="s">
        <v>494</v>
      </c>
      <c r="I106" s="1" t="s">
        <v>495</v>
      </c>
    </row>
    <row r="107" spans="5:9" ht="13.5">
      <c r="E107" s="268"/>
      <c r="G107" s="1" t="s">
        <v>496</v>
      </c>
      <c r="I107" s="1" t="s">
        <v>497</v>
      </c>
    </row>
    <row r="108" spans="5:8" ht="13.5">
      <c r="E108" s="268"/>
      <c r="H108" s="1" t="s">
        <v>498</v>
      </c>
    </row>
    <row r="109" spans="5:9" ht="13.5">
      <c r="E109" s="268"/>
      <c r="G109" s="1" t="s">
        <v>499</v>
      </c>
      <c r="I109" s="1" t="s">
        <v>497</v>
      </c>
    </row>
  </sheetData>
  <mergeCells count="20">
    <mergeCell ref="H26:K26"/>
    <mergeCell ref="H21:K21"/>
    <mergeCell ref="H23:K23"/>
    <mergeCell ref="H24:K24"/>
    <mergeCell ref="H25:K25"/>
    <mergeCell ref="K2:M2"/>
    <mergeCell ref="E5:E9"/>
    <mergeCell ref="A12:A14"/>
    <mergeCell ref="C12:C14"/>
    <mergeCell ref="E13:E17"/>
    <mergeCell ref="H20:K20"/>
    <mergeCell ref="E102:E104"/>
    <mergeCell ref="A103:A106"/>
    <mergeCell ref="C103:C106"/>
    <mergeCell ref="E105:E109"/>
    <mergeCell ref="E21:E33"/>
    <mergeCell ref="E43:E45"/>
    <mergeCell ref="E54:E56"/>
    <mergeCell ref="A71:A75"/>
    <mergeCell ref="H27:K27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98" r:id="rId2"/>
  <rowBreaks count="1" manualBreakCount="1">
    <brk id="6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Tochinai1477</cp:lastModifiedBy>
  <cp:lastPrinted>2009-03-04T01:50:40Z</cp:lastPrinted>
  <dcterms:created xsi:type="dcterms:W3CDTF">2008-06-16T02:21:41Z</dcterms:created>
  <dcterms:modified xsi:type="dcterms:W3CDTF">2009-05-08T09:25:06Z</dcterms:modified>
  <cp:category/>
  <cp:version/>
  <cp:contentType/>
  <cp:contentStatus/>
</cp:coreProperties>
</file>