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30" windowWidth="25305" windowHeight="7230" activeTab="2"/>
  </bookViews>
  <sheets>
    <sheet name="74・75" sheetId="1" r:id="rId1"/>
    <sheet name="76" sheetId="2" r:id="rId2"/>
    <sheet name="77・78・79・80" sheetId="3" r:id="rId3"/>
    <sheet name="81・82" sheetId="4" r:id="rId4"/>
    <sheet name="83・84・85" sheetId="5" r:id="rId5"/>
  </sheets>
  <definedNames>
    <definedName name="_xlnm.Print_Area" localSheetId="0">'74・75'!$A$1:$AA$55</definedName>
    <definedName name="_xlnm.Print_Area" localSheetId="1">'76'!$A$1:$L$58</definedName>
    <definedName name="_xlnm.Print_Area" localSheetId="2">'77・78・79・80'!$A$1:$BK$76</definedName>
    <definedName name="_xlnm.Print_Area" localSheetId="4">'83・84・85'!$A$1:$Q$101</definedName>
  </definedNames>
  <calcPr fullCalcOnLoad="1" fullPrecision="0"/>
</workbook>
</file>

<file path=xl/sharedStrings.xml><?xml version="1.0" encoding="utf-8"?>
<sst xmlns="http://schemas.openxmlformats.org/spreadsheetml/2006/main" count="1837" uniqueCount="583">
  <si>
    <t>平成７年</t>
  </si>
  <si>
    <t xml:space="preserve">         </t>
  </si>
  <si>
    <t xml:space="preserve">            </t>
  </si>
  <si>
    <t xml:space="preserve">       </t>
  </si>
  <si>
    <t xml:space="preserve">   -</t>
  </si>
  <si>
    <t xml:space="preserve">     -</t>
  </si>
  <si>
    <t xml:space="preserve">    -</t>
  </si>
  <si>
    <t xml:space="preserve"> 延 長 </t>
  </si>
  <si>
    <t>個所数</t>
  </si>
  <si>
    <t>延 長</t>
  </si>
  <si>
    <t xml:space="preserve"> 各年４月１日現在（単位：ｍ）</t>
  </si>
  <si>
    <t xml:space="preserve">  鈴子広場</t>
  </si>
  <si>
    <t xml:space="preserve">  松倉東公園</t>
  </si>
  <si>
    <t xml:space="preserve">  港町２丁目</t>
  </si>
  <si>
    <t xml:space="preserve">  港町東公園</t>
  </si>
  <si>
    <t xml:space="preserve">  港町西公園</t>
  </si>
  <si>
    <t xml:space="preserve">  都市緑地</t>
  </si>
  <si>
    <t xml:space="preserve">  大町１・２・３丁目</t>
  </si>
  <si>
    <t xml:space="preserve">  青葉通り緑地</t>
  </si>
  <si>
    <t xml:space="preserve">       〃</t>
  </si>
  <si>
    <t xml:space="preserve">  特殊公園</t>
  </si>
  <si>
    <t xml:space="preserve">  ※大平墓地公園</t>
  </si>
  <si>
    <t xml:space="preserve">  ※水海公園</t>
  </si>
  <si>
    <t xml:space="preserve">  総合公園</t>
  </si>
  <si>
    <t xml:space="preserve">  平田公園</t>
  </si>
  <si>
    <t xml:space="preserve">  両石公園</t>
  </si>
  <si>
    <t xml:space="preserve">  上平田中央公園</t>
  </si>
  <si>
    <t xml:space="preserve">  大畑団地公園</t>
  </si>
  <si>
    <t xml:space="preserve">  鵜住居公園</t>
  </si>
  <si>
    <t xml:space="preserve">  源太沢公園</t>
  </si>
  <si>
    <t xml:space="preserve">  日向公園</t>
  </si>
  <si>
    <t xml:space="preserve">  小川公園</t>
  </si>
  <si>
    <t xml:space="preserve">  小佐野西公園</t>
  </si>
  <si>
    <t xml:space="preserve">  小佐野東公園</t>
  </si>
  <si>
    <t xml:space="preserve">  嬉石町２丁目</t>
  </si>
  <si>
    <t xml:space="preserve">  嬉石公園</t>
  </si>
  <si>
    <t xml:space="preserve">  野田北公園</t>
  </si>
  <si>
    <t xml:space="preserve">  向定内公園</t>
  </si>
  <si>
    <t xml:space="preserve">  野田西公園</t>
  </si>
  <si>
    <t xml:space="preserve">  定内公園</t>
  </si>
  <si>
    <t xml:space="preserve">  大只越公園</t>
  </si>
  <si>
    <t xml:space="preserve">  台村公園</t>
  </si>
  <si>
    <t xml:space="preserve">  松原公園</t>
  </si>
  <si>
    <t xml:space="preserve">  天神公園</t>
  </si>
  <si>
    <t xml:space="preserve">  八雲公園</t>
  </si>
  <si>
    <t xml:space="preserve">  野田団地公園</t>
  </si>
  <si>
    <t xml:space="preserve">  新町１番</t>
  </si>
  <si>
    <t xml:space="preserve">  新町公園</t>
  </si>
  <si>
    <t xml:space="preserve">  街区公園</t>
  </si>
  <si>
    <t xml:space="preserve">  岩井町公園</t>
  </si>
  <si>
    <t xml:space="preserve">  野田中央公園</t>
  </si>
  <si>
    <t xml:space="preserve">  尾崎公園</t>
  </si>
  <si>
    <t xml:space="preserve">  近隣公園</t>
  </si>
  <si>
    <t xml:space="preserve">  薬師公園</t>
  </si>
  <si>
    <t xml:space="preserve">  中妻町３丁目及び八雲町</t>
  </si>
  <si>
    <t xml:space="preserve">  大天場公園</t>
  </si>
  <si>
    <t xml:space="preserve">  地区公園</t>
  </si>
  <si>
    <t xml:space="preserve">  大平公園</t>
  </si>
  <si>
    <t>開園年月日</t>
  </si>
  <si>
    <t>面　積</t>
  </si>
  <si>
    <t>所　在　地</t>
  </si>
  <si>
    <t>市有地</t>
  </si>
  <si>
    <t>〃</t>
  </si>
  <si>
    <t xml:space="preserve">借地 </t>
  </si>
  <si>
    <t>〃</t>
  </si>
  <si>
    <t>乗　　用　　車</t>
  </si>
  <si>
    <t>ト　ラ　ッ　ク</t>
  </si>
  <si>
    <t>バ　ス</t>
  </si>
  <si>
    <t>軽自動車</t>
  </si>
  <si>
    <t>計</t>
  </si>
  <si>
    <t>普通車</t>
  </si>
  <si>
    <t>小型車</t>
  </si>
  <si>
    <t>二輪車</t>
  </si>
  <si>
    <t>４輪車</t>
  </si>
  <si>
    <t>農耕用</t>
  </si>
  <si>
    <t>乗用</t>
  </si>
  <si>
    <t>50cc　　　以下</t>
  </si>
  <si>
    <t>平成 6年度</t>
  </si>
  <si>
    <t>唐丹駅</t>
  </si>
  <si>
    <t>平田駅</t>
  </si>
  <si>
    <t>釜石駅</t>
  </si>
  <si>
    <t>総     数</t>
  </si>
  <si>
    <t>陸中大橋駅</t>
  </si>
  <si>
    <t>洞泉駅</t>
  </si>
  <si>
    <t>鵜住居駅</t>
  </si>
  <si>
    <t>小佐野駅</t>
  </si>
  <si>
    <t xml:space="preserve">     </t>
  </si>
  <si>
    <t>定期券</t>
  </si>
  <si>
    <t>総  数</t>
  </si>
  <si>
    <t>定期券外</t>
  </si>
  <si>
    <t xml:space="preserve">  区   分</t>
  </si>
  <si>
    <t>台　数</t>
  </si>
  <si>
    <t>金　額</t>
  </si>
  <si>
    <t>定期駐車</t>
  </si>
  <si>
    <t>普通駐車</t>
  </si>
  <si>
    <t>総数</t>
  </si>
  <si>
    <t>特　種　　　　用途車</t>
  </si>
  <si>
    <t>総      数</t>
  </si>
  <si>
    <t>10,000総トン以上</t>
  </si>
  <si>
    <t>隻  数</t>
  </si>
  <si>
    <t>総トン数</t>
  </si>
  <si>
    <t>隻 数</t>
  </si>
  <si>
    <t>総 　　　数</t>
  </si>
  <si>
    <t>隻   数</t>
  </si>
  <si>
    <t>平成9年総数</t>
  </si>
  <si>
    <t xml:space="preserve">     内航商船</t>
  </si>
  <si>
    <t xml:space="preserve">        -</t>
  </si>
  <si>
    <t xml:space="preserve">     その他</t>
  </si>
  <si>
    <t>平成10年総数</t>
  </si>
  <si>
    <t xml:space="preserve">     漁　　船</t>
  </si>
  <si>
    <t xml:space="preserve">              </t>
  </si>
  <si>
    <t xml:space="preserve">   </t>
  </si>
  <si>
    <t>その他</t>
  </si>
  <si>
    <t>鉄　鋼</t>
  </si>
  <si>
    <t>砂利･砂･石材等</t>
  </si>
  <si>
    <t>雑工業品</t>
  </si>
  <si>
    <t>軽工業品</t>
  </si>
  <si>
    <t>化学工業品</t>
  </si>
  <si>
    <t>金属機械工業品</t>
  </si>
  <si>
    <t xml:space="preserve">鉱　　産　　品  </t>
  </si>
  <si>
    <t>林産品</t>
  </si>
  <si>
    <t>農水産品</t>
  </si>
  <si>
    <t>総    数</t>
  </si>
  <si>
    <t>特殊品</t>
  </si>
  <si>
    <t>石　炭</t>
  </si>
  <si>
    <t>平成11年総数</t>
  </si>
  <si>
    <t xml:space="preserve">     外航商船</t>
  </si>
  <si>
    <t xml:space="preserve"> </t>
  </si>
  <si>
    <t>揚</t>
  </si>
  <si>
    <t>積</t>
  </si>
  <si>
    <t>延 時 間</t>
  </si>
  <si>
    <t>隻    数</t>
  </si>
  <si>
    <t>係      留      状      況</t>
  </si>
  <si>
    <t xml:space="preserve">                                                                                      </t>
  </si>
  <si>
    <t>普    通    郵    便</t>
  </si>
  <si>
    <t>国      内</t>
  </si>
  <si>
    <t>外      国</t>
  </si>
  <si>
    <t>現      金</t>
  </si>
  <si>
    <t>そ の 他</t>
  </si>
  <si>
    <t>引  受</t>
  </si>
  <si>
    <t>配    達</t>
  </si>
  <si>
    <t>引    受</t>
  </si>
  <si>
    <t>引 受</t>
  </si>
  <si>
    <t>配 達</t>
  </si>
  <si>
    <t xml:space="preserve">        </t>
  </si>
  <si>
    <t>乗  合</t>
  </si>
  <si>
    <t>貸  切</t>
  </si>
  <si>
    <t>資料：ＮＴＴ東日本</t>
  </si>
  <si>
    <t>平成7年度</t>
  </si>
  <si>
    <t>合計</t>
  </si>
  <si>
    <t>住宅用</t>
  </si>
  <si>
    <t>事務用</t>
  </si>
  <si>
    <t>住宅用</t>
  </si>
  <si>
    <t>ＩＳＤＮ（単位：回線）</t>
  </si>
  <si>
    <t>経岸貨物トン数</t>
  </si>
  <si>
    <t xml:space="preserve">計 </t>
  </si>
  <si>
    <t>平成9年 計</t>
  </si>
  <si>
    <t>公共埠頭</t>
  </si>
  <si>
    <t>専用桟橋</t>
  </si>
  <si>
    <t>平成10年 計</t>
  </si>
  <si>
    <t>平成11年 計</t>
  </si>
  <si>
    <t>年    別</t>
  </si>
  <si>
    <t xml:space="preserve">通  　  常　    郵 　   便 　   物                         </t>
  </si>
  <si>
    <t>（単位：人）</t>
  </si>
  <si>
    <t>年  度  別</t>
  </si>
  <si>
    <t>計</t>
  </si>
  <si>
    <t>１　日　平　均</t>
  </si>
  <si>
    <t>貸  切</t>
  </si>
  <si>
    <t>平成 6年</t>
  </si>
  <si>
    <t>一般加入電話  　       　　　　　　　　　           （単位：加入）</t>
  </si>
  <si>
    <t>区  　　　  分</t>
  </si>
  <si>
    <t>昭和</t>
  </si>
  <si>
    <t>平成</t>
  </si>
  <si>
    <t xml:space="preserve">  両石町第３地割</t>
  </si>
  <si>
    <t xml:space="preserve">  大字平田第５地割</t>
  </si>
  <si>
    <t xml:space="preserve">  両石町第５地割</t>
  </si>
  <si>
    <t xml:space="preserve">  大字釜石第16地割</t>
  </si>
  <si>
    <t xml:space="preserve">  及び大字平田第３地割</t>
  </si>
  <si>
    <t>平成 7年度</t>
  </si>
  <si>
    <t>年  度</t>
  </si>
  <si>
    <t>平成8年</t>
  </si>
  <si>
    <t xml:space="preserve">  大町３丁目１番</t>
  </si>
  <si>
    <t xml:space="preserve">  中妻町１丁目３番</t>
  </si>
  <si>
    <t xml:space="preserve">  天神町26番１号</t>
  </si>
  <si>
    <t xml:space="preserve">  松原町２丁目46番１号</t>
  </si>
  <si>
    <t xml:space="preserve">  浜町２丁目63番</t>
  </si>
  <si>
    <t xml:space="preserve">  大只越町１丁目49番１号</t>
  </si>
  <si>
    <t xml:space="preserve">  鵜住居町第28地割22番地４</t>
  </si>
  <si>
    <t xml:space="preserve">  源太沢町１丁目５番１号</t>
  </si>
  <si>
    <t xml:space="preserve">  鵜住居町第15地割23番地１</t>
  </si>
  <si>
    <t xml:space="preserve">  甲子町第９地割241番地217</t>
  </si>
  <si>
    <t xml:space="preserve">  大字平田第２地割25番地160</t>
  </si>
  <si>
    <t xml:space="preserve">  甲子町第10地割159番地43</t>
  </si>
  <si>
    <t xml:space="preserve">  鈴子町35番１号</t>
  </si>
  <si>
    <t xml:space="preserve"> 各年４月１日現在（単位：ｍ）</t>
  </si>
  <si>
    <t>区  　　　  分</t>
  </si>
  <si>
    <t>舗装延長</t>
  </si>
  <si>
    <t>(舗装率)</t>
  </si>
  <si>
    <t>改良済</t>
  </si>
  <si>
    <t>(改良率)</t>
  </si>
  <si>
    <t>(58.2)</t>
  </si>
  <si>
    <t>舗装済延長</t>
  </si>
  <si>
    <t>未舗装延長</t>
  </si>
  <si>
    <t>(53.4)</t>
  </si>
  <si>
    <t>幅員5.5ｍ未満</t>
  </si>
  <si>
    <t>幅員5.5ｍ以上</t>
  </si>
  <si>
    <t>国      道</t>
  </si>
  <si>
    <t xml:space="preserve">      -</t>
  </si>
  <si>
    <t>　　　-</t>
  </si>
  <si>
    <t>県      道</t>
  </si>
  <si>
    <t>市      道</t>
  </si>
  <si>
    <t>国   　 道</t>
  </si>
  <si>
    <t>県 　　  道</t>
  </si>
  <si>
    <t>市 　　  道</t>
  </si>
  <si>
    <t>永久橋</t>
  </si>
  <si>
    <t>永久橋</t>
  </si>
  <si>
    <t xml:space="preserve">  中妻町２丁目161番</t>
  </si>
  <si>
    <t>名 　　称</t>
  </si>
  <si>
    <t>種　別</t>
  </si>
  <si>
    <t xml:space="preserve">土地所有別 </t>
  </si>
  <si>
    <t>ha</t>
  </si>
  <si>
    <t>30</t>
  </si>
  <si>
    <t>.</t>
  </si>
  <si>
    <t>4</t>
  </si>
  <si>
    <t>1</t>
  </si>
  <si>
    <t>2</t>
  </si>
  <si>
    <t>.</t>
  </si>
  <si>
    <t>7</t>
  </si>
  <si>
    <t>31</t>
  </si>
  <si>
    <t>6</t>
  </si>
  <si>
    <t>3</t>
  </si>
  <si>
    <t>1</t>
  </si>
  <si>
    <t>52</t>
  </si>
  <si>
    <t>3</t>
  </si>
  <si>
    <t>25</t>
  </si>
  <si>
    <t>54</t>
  </si>
  <si>
    <t>5</t>
  </si>
  <si>
    <t>56</t>
  </si>
  <si>
    <t>10</t>
  </si>
  <si>
    <t>48</t>
  </si>
  <si>
    <t>.</t>
  </si>
  <si>
    <t>12</t>
  </si>
  <si>
    <t>16</t>
  </si>
  <si>
    <t>〃</t>
  </si>
  <si>
    <t>49</t>
  </si>
  <si>
    <t>2</t>
  </si>
  <si>
    <t>28</t>
  </si>
  <si>
    <t>3</t>
  </si>
  <si>
    <t>25</t>
  </si>
  <si>
    <t>50</t>
  </si>
  <si>
    <t>27</t>
  </si>
  <si>
    <t>50</t>
  </si>
  <si>
    <t>.</t>
  </si>
  <si>
    <t>3</t>
  </si>
  <si>
    <t>27</t>
  </si>
  <si>
    <t>〃</t>
  </si>
  <si>
    <t>51</t>
  </si>
  <si>
    <t>18</t>
  </si>
  <si>
    <t>53</t>
  </si>
  <si>
    <t>11</t>
  </si>
  <si>
    <t>30</t>
  </si>
  <si>
    <t>55</t>
  </si>
  <si>
    <t>1</t>
  </si>
  <si>
    <t>7</t>
  </si>
  <si>
    <t>57</t>
  </si>
  <si>
    <t>9</t>
  </si>
  <si>
    <t>10</t>
  </si>
  <si>
    <t>4</t>
  </si>
  <si>
    <t>8</t>
  </si>
  <si>
    <t>51</t>
  </si>
  <si>
    <t>2</t>
  </si>
  <si>
    <t>借地</t>
  </si>
  <si>
    <t>52</t>
  </si>
  <si>
    <t>.</t>
  </si>
  <si>
    <t>12</t>
  </si>
  <si>
    <t>4</t>
  </si>
  <si>
    <t>〃</t>
  </si>
  <si>
    <t>市有地</t>
  </si>
  <si>
    <t>15</t>
  </si>
  <si>
    <t>57</t>
  </si>
  <si>
    <t>1</t>
  </si>
  <si>
    <t>16</t>
  </si>
  <si>
    <t>58</t>
  </si>
  <si>
    <t>11</t>
  </si>
  <si>
    <t>13</t>
  </si>
  <si>
    <t>59</t>
  </si>
  <si>
    <t>10</t>
  </si>
  <si>
    <t>15</t>
  </si>
  <si>
    <t>61</t>
  </si>
  <si>
    <t>8</t>
  </si>
  <si>
    <t>5</t>
  </si>
  <si>
    <t>10</t>
  </si>
  <si>
    <t>60</t>
  </si>
  <si>
    <t>20</t>
  </si>
  <si>
    <t>58</t>
  </si>
  <si>
    <t>6</t>
  </si>
  <si>
    <t>11</t>
  </si>
  <si>
    <t>60</t>
  </si>
  <si>
    <t>6</t>
  </si>
  <si>
    <t>29</t>
  </si>
  <si>
    <t>29</t>
  </si>
  <si>
    <t>その他の都市公園</t>
  </si>
  <si>
    <t>7</t>
  </si>
  <si>
    <t>2</t>
  </si>
  <si>
    <t>5</t>
  </si>
  <si>
    <t>12</t>
  </si>
  <si>
    <t>14</t>
  </si>
  <si>
    <t>資料：都市計画課  （注）※印は部分開設</t>
  </si>
  <si>
    <t>（単位：台）</t>
  </si>
  <si>
    <t>年度別</t>
  </si>
  <si>
    <t xml:space="preserve"> （単位：人）</t>
  </si>
  <si>
    <t xml:space="preserve"> （単位：人）</t>
  </si>
  <si>
    <t>平　 成　８　年</t>
  </si>
  <si>
    <t>平　 成　９　年</t>
  </si>
  <si>
    <t>平　 成　１０　年</t>
  </si>
  <si>
    <t>･･･</t>
  </si>
  <si>
    <t>（単位：台、千円）</t>
  </si>
  <si>
    <t xml:space="preserve"> （単位：回、人）</t>
  </si>
  <si>
    <t>年度別</t>
  </si>
  <si>
    <t>資料：市営大町駐車場</t>
  </si>
  <si>
    <t>資料：ＪＲ盛岡支社</t>
  </si>
  <si>
    <t>資料：三陸鉄道釜石駅</t>
  </si>
  <si>
    <t xml:space="preserve">   10</t>
  </si>
  <si>
    <t>年    別</t>
  </si>
  <si>
    <t>平成6年</t>
  </si>
  <si>
    <t xml:space="preserve">　- </t>
  </si>
  <si>
    <t>　-　</t>
  </si>
  <si>
    <t>（単位：トン）</t>
  </si>
  <si>
    <t>平成9年</t>
  </si>
  <si>
    <t>輸入</t>
  </si>
  <si>
    <t>　-　　</t>
  </si>
  <si>
    <t>移入</t>
  </si>
  <si>
    <t>輸出</t>
  </si>
  <si>
    <t>移出</t>
  </si>
  <si>
    <t>平成10年</t>
  </si>
  <si>
    <t xml:space="preserve">　- </t>
  </si>
  <si>
    <t>平成11年</t>
  </si>
  <si>
    <t>重油･石油</t>
  </si>
  <si>
    <t>年       別</t>
  </si>
  <si>
    <t>平成 6年</t>
  </si>
  <si>
    <t>平成 7年</t>
  </si>
  <si>
    <t>ＩＮＳ64</t>
  </si>
  <si>
    <t xml:space="preserve"> 資料：港湾調査  （注）500総トン以上について集計したもの。</t>
  </si>
  <si>
    <t>ＩＮＳ1500</t>
  </si>
  <si>
    <r>
      <t>公衆電話(単位：個</t>
    </r>
    <r>
      <rPr>
        <sz val="10.5"/>
        <rFont val="ＭＳ 明朝"/>
        <family val="1"/>
      </rPr>
      <t>)</t>
    </r>
  </si>
  <si>
    <t>資料：岩手県交通㈱釜石営業所</t>
  </si>
  <si>
    <t>　　荷　       役     　船</t>
  </si>
  <si>
    <t xml:space="preserve">    書      留      </t>
  </si>
  <si>
    <t>配  達</t>
  </si>
  <si>
    <t>平成 7年</t>
  </si>
  <si>
    <t>平成9年</t>
  </si>
  <si>
    <t xml:space="preserve">金　額 </t>
  </si>
  <si>
    <t xml:space="preserve">１日平均     </t>
  </si>
  <si>
    <t>平成 8年</t>
  </si>
  <si>
    <t>平成12年総数</t>
  </si>
  <si>
    <t>平成12年 計</t>
  </si>
  <si>
    <t>平成 8年度</t>
  </si>
  <si>
    <t>平成8年度</t>
  </si>
  <si>
    <t>千通</t>
  </si>
  <si>
    <t>通</t>
  </si>
  <si>
    <t>千個</t>
  </si>
  <si>
    <t>個</t>
  </si>
  <si>
    <t xml:space="preserve">             小    包    郵    便    物                        </t>
  </si>
  <si>
    <t>普            通</t>
  </si>
  <si>
    <t xml:space="preserve">         書  　　留　      　郵　  　便       </t>
  </si>
  <si>
    <t>担当者：</t>
  </si>
  <si>
    <t>内線</t>
  </si>
  <si>
    <t>所属(部課名）：</t>
  </si>
  <si>
    <t>Tel:</t>
  </si>
  <si>
    <t>木　橋</t>
  </si>
  <si>
    <t>木　橋</t>
  </si>
  <si>
    <t>（１）ＪＲ</t>
  </si>
  <si>
    <t>（２）三陸鉄道</t>
  </si>
  <si>
    <t xml:space="preserve">        原動機付自転車</t>
  </si>
  <si>
    <t>ミニカー</t>
  </si>
  <si>
    <t xml:space="preserve">      -</t>
  </si>
  <si>
    <t>平成 8年度</t>
  </si>
  <si>
    <t>平成 7年度</t>
  </si>
  <si>
    <t>平成 6年度</t>
  </si>
  <si>
    <t>(98.3)</t>
  </si>
  <si>
    <t>(58.9)</t>
  </si>
  <si>
    <t>(52.8)</t>
  </si>
  <si>
    <t>平成10年</t>
  </si>
  <si>
    <t>74  道  路</t>
  </si>
  <si>
    <t>75  橋    梁</t>
  </si>
  <si>
    <t>76  公園の概況</t>
  </si>
  <si>
    <t>77  自動車台数調</t>
  </si>
  <si>
    <t>78  鉄道乗車人員数</t>
  </si>
  <si>
    <t>79  市営駐車場の利用状況</t>
  </si>
  <si>
    <t>80  釜石港観光船運航状況</t>
  </si>
  <si>
    <t>平成 9年度</t>
  </si>
  <si>
    <t>81  釜石港入港船舶数</t>
  </si>
  <si>
    <t>平成 9年</t>
  </si>
  <si>
    <t>平成 9年度</t>
  </si>
  <si>
    <t>平成9年度</t>
  </si>
  <si>
    <t xml:space="preserve">　- </t>
  </si>
  <si>
    <t xml:space="preserve">　- </t>
  </si>
  <si>
    <t xml:space="preserve">　- </t>
  </si>
  <si>
    <t>各年度末現在</t>
  </si>
  <si>
    <t>　大平町３丁目</t>
  </si>
  <si>
    <t xml:space="preserve">  野田町１丁目５番</t>
  </si>
  <si>
    <t xml:space="preserve">  野田町５丁目３２番</t>
  </si>
  <si>
    <t xml:space="preserve">  定内町１丁目４番</t>
  </si>
  <si>
    <t xml:space="preserve">  野田町２丁目１６番</t>
  </si>
  <si>
    <t xml:space="preserve">  定内町３丁目４番</t>
  </si>
  <si>
    <t xml:space="preserve">  野田町４丁目７番</t>
  </si>
  <si>
    <t xml:space="preserve">  大字釜石第１地割</t>
  </si>
  <si>
    <t>完成自動車</t>
  </si>
  <si>
    <t>6,000総トン以上</t>
  </si>
  <si>
    <t>10,000総トン未満</t>
  </si>
  <si>
    <t>6,000総   トン未満</t>
  </si>
  <si>
    <t>1,000総トン以上</t>
  </si>
  <si>
    <t>3,000総トン未満</t>
  </si>
  <si>
    <t>500総トン以上</t>
  </si>
  <si>
    <t>1,000総トン未満</t>
  </si>
  <si>
    <t>100総トン以上</t>
  </si>
  <si>
    <t>500総トン未満</t>
  </si>
  <si>
    <t>区　　分</t>
  </si>
  <si>
    <t>3,000総   トン以上</t>
  </si>
  <si>
    <t>5総トン以上</t>
  </si>
  <si>
    <t>100総トン未満</t>
  </si>
  <si>
    <t>83  主要施設別荷役数及びトン数</t>
  </si>
  <si>
    <t>平成１１年度</t>
  </si>
  <si>
    <t>平成１３年度</t>
  </si>
  <si>
    <t>　中妻東公園</t>
  </si>
  <si>
    <t>13</t>
  </si>
  <si>
    <t>.</t>
  </si>
  <si>
    <t>1</t>
  </si>
  <si>
    <t>17</t>
  </si>
  <si>
    <t>〃</t>
  </si>
  <si>
    <t>　リビオ松倉第１公園</t>
  </si>
  <si>
    <t>10</t>
  </si>
  <si>
    <t>3</t>
  </si>
  <si>
    <t>　リビオ松倉第２公園</t>
  </si>
  <si>
    <t>14</t>
  </si>
  <si>
    <t>9</t>
  </si>
  <si>
    <t>　松倉さくら野公園</t>
  </si>
  <si>
    <t>12</t>
  </si>
  <si>
    <t>7</t>
  </si>
  <si>
    <t>平成１４年度</t>
  </si>
  <si>
    <t>平成10年度</t>
  </si>
  <si>
    <t>平成10年度</t>
  </si>
  <si>
    <t>平成10年度</t>
  </si>
  <si>
    <t>平成10年</t>
  </si>
  <si>
    <t xml:space="preserve"> 14</t>
  </si>
  <si>
    <t>平成 9年</t>
  </si>
  <si>
    <t>平成13年総数</t>
  </si>
  <si>
    <t>平成13年 計</t>
  </si>
  <si>
    <t>平成11年</t>
  </si>
  <si>
    <t>83  郵便物取扱数</t>
  </si>
  <si>
    <t xml:space="preserve">84  バス利用状況    </t>
  </si>
  <si>
    <t>85 電話設置状況</t>
  </si>
  <si>
    <t>資料：三陸国道事務所釜石維持出張所、釜石地方振興局土木部、市建設課</t>
  </si>
  <si>
    <t>資料：岩手県港湾統計年報</t>
  </si>
  <si>
    <t>資料：岩手県港湾統計年報</t>
  </si>
  <si>
    <t xml:space="preserve"> </t>
  </si>
  <si>
    <t>　　　　合　　　計</t>
  </si>
  <si>
    <t>平成11年</t>
  </si>
  <si>
    <t>平成14年総数</t>
  </si>
  <si>
    <t>平成15年総数</t>
  </si>
  <si>
    <t>6</t>
  </si>
  <si>
    <t>平成１４年</t>
  </si>
  <si>
    <t>82  海上出入貨物トン数　　</t>
  </si>
  <si>
    <t>平成１５年</t>
  </si>
  <si>
    <t>平成12年</t>
  </si>
  <si>
    <t>平成11年度</t>
  </si>
  <si>
    <t>平成11年度</t>
  </si>
  <si>
    <t>平成11年度</t>
  </si>
  <si>
    <t>　リビオ松倉第３公園</t>
  </si>
  <si>
    <t>　マイタウン平田公園</t>
  </si>
  <si>
    <t>15</t>
  </si>
  <si>
    <t>16</t>
  </si>
  <si>
    <t>9</t>
  </si>
  <si>
    <t>3</t>
  </si>
  <si>
    <t>5</t>
  </si>
  <si>
    <t>30</t>
  </si>
  <si>
    <t>平成11年度</t>
  </si>
  <si>
    <t>平成１５年度</t>
  </si>
  <si>
    <t>　中妻町1丁目401番73号</t>
  </si>
  <si>
    <t>　甲子町第10地割159番地72</t>
  </si>
  <si>
    <t>　甲子町第10地割159番地83</t>
  </si>
  <si>
    <t>　甲子町第10地割159番地10</t>
  </si>
  <si>
    <t>　甲子町第10地割159番地161</t>
  </si>
  <si>
    <t>　大字平田第1地割1番地13</t>
  </si>
  <si>
    <t>平成１６年度</t>
  </si>
  <si>
    <t>‐</t>
  </si>
  <si>
    <t>注：鵜住居駅、洞泉駅、陸中大橋駅については、平成16年度分からデータ無し。</t>
  </si>
  <si>
    <t xml:space="preserve"> 16</t>
  </si>
  <si>
    <t>16</t>
  </si>
  <si>
    <t>平成12年度</t>
  </si>
  <si>
    <t>平成12年度</t>
  </si>
  <si>
    <t>4</t>
  </si>
  <si>
    <t>　リビオ松倉第４公園</t>
  </si>
  <si>
    <t>　甲子町第10地割159番地188</t>
  </si>
  <si>
    <t>17</t>
  </si>
  <si>
    <t>1</t>
  </si>
  <si>
    <t>20</t>
  </si>
  <si>
    <t>平成12年度</t>
  </si>
  <si>
    <t xml:space="preserve">    16</t>
  </si>
  <si>
    <t>50cc～90cc</t>
  </si>
  <si>
    <t>　90cc　　以上</t>
  </si>
  <si>
    <t>貨物用</t>
  </si>
  <si>
    <t>特　種　　作業車</t>
  </si>
  <si>
    <t>二輪の　小型　　　　自動車</t>
  </si>
  <si>
    <t xml:space="preserve">    16</t>
  </si>
  <si>
    <t xml:space="preserve">     16</t>
  </si>
  <si>
    <t>平成12年</t>
  </si>
  <si>
    <t xml:space="preserve">  16</t>
  </si>
  <si>
    <t xml:space="preserve">   16</t>
  </si>
  <si>
    <t>平成16年総数</t>
  </si>
  <si>
    <t>5</t>
  </si>
  <si>
    <t>4</t>
  </si>
  <si>
    <t>1</t>
  </si>
  <si>
    <t>鋼  材</t>
  </si>
  <si>
    <t>平成１６年</t>
  </si>
  <si>
    <t xml:space="preserve">   17</t>
  </si>
  <si>
    <t>平成13年</t>
  </si>
  <si>
    <t>0</t>
  </si>
  <si>
    <t>平成17年総数</t>
  </si>
  <si>
    <t>平成１７年</t>
  </si>
  <si>
    <t>平成13年度</t>
  </si>
  <si>
    <t xml:space="preserve">    17</t>
  </si>
  <si>
    <t>平成13年度</t>
  </si>
  <si>
    <t>平成13年度</t>
  </si>
  <si>
    <t>17</t>
  </si>
  <si>
    <t xml:space="preserve"> 17</t>
  </si>
  <si>
    <t xml:space="preserve">     17</t>
  </si>
  <si>
    <t>総　　数</t>
  </si>
  <si>
    <t>定期運航</t>
  </si>
  <si>
    <t>臨時運航</t>
  </si>
  <si>
    <t>企画運航</t>
  </si>
  <si>
    <t>運航回数</t>
  </si>
  <si>
    <t>乗客数</t>
  </si>
  <si>
    <t>都市広場</t>
  </si>
  <si>
    <t>平成１７年度</t>
  </si>
  <si>
    <t>資料：釜石地方振興局企画総務部税務室（自動車税課税台数）</t>
  </si>
  <si>
    <t xml:space="preserve">  17</t>
  </si>
  <si>
    <t>平成13年</t>
  </si>
  <si>
    <t>　　　-</t>
  </si>
  <si>
    <t>平成14年度</t>
  </si>
  <si>
    <t>18</t>
  </si>
  <si>
    <t xml:space="preserve">  小佐野町３丁目２番</t>
  </si>
  <si>
    <t xml:space="preserve">  小佐野町４丁目５番</t>
  </si>
  <si>
    <t xml:space="preserve">  小川町４丁目５番</t>
  </si>
  <si>
    <t>平成14年度</t>
  </si>
  <si>
    <t xml:space="preserve">    18</t>
  </si>
  <si>
    <t xml:space="preserve">     18</t>
  </si>
  <si>
    <t xml:space="preserve"> 平成14年度</t>
  </si>
  <si>
    <t xml:space="preserve">    18</t>
  </si>
  <si>
    <t>平成１８年度</t>
  </si>
  <si>
    <t xml:space="preserve"> 18</t>
  </si>
  <si>
    <t>資料：日本郵便釜石支店</t>
  </si>
  <si>
    <t>平成14年</t>
  </si>
  <si>
    <t xml:space="preserve">  18</t>
  </si>
  <si>
    <t xml:space="preserve">   18</t>
  </si>
  <si>
    <t>平成14年</t>
  </si>
  <si>
    <t>平成18年総数</t>
  </si>
  <si>
    <t>平成１８年</t>
  </si>
  <si>
    <t>資料：観光交流課  （注）三貫島コースには大槌コースも含む。</t>
  </si>
  <si>
    <t>総　数</t>
  </si>
  <si>
    <t>運航状況</t>
  </si>
  <si>
    <t xml:space="preserve">     そ の 他</t>
  </si>
  <si>
    <t>-</t>
  </si>
  <si>
    <t>　　　-</t>
  </si>
  <si>
    <t xml:space="preserve"> 平成15年度</t>
  </si>
  <si>
    <t>平成15年度</t>
  </si>
  <si>
    <t xml:space="preserve">    19</t>
  </si>
  <si>
    <t xml:space="preserve">     19</t>
  </si>
  <si>
    <t>平成20年3月31日現在</t>
  </si>
  <si>
    <t>市有地･借地</t>
  </si>
  <si>
    <t xml:space="preserve">　市有地･借地 </t>
  </si>
  <si>
    <t xml:space="preserve"> 平成15年度</t>
  </si>
  <si>
    <t>19</t>
  </si>
  <si>
    <t xml:space="preserve"> 19</t>
  </si>
  <si>
    <t>平成１９年度</t>
  </si>
  <si>
    <t>平成15年</t>
  </si>
  <si>
    <t xml:space="preserve">  19</t>
  </si>
  <si>
    <t xml:space="preserve">   19</t>
  </si>
  <si>
    <t xml:space="preserve">      平成15年</t>
  </si>
  <si>
    <t>平成19年総数</t>
  </si>
  <si>
    <t>平成１９年</t>
  </si>
  <si>
    <t xml:space="preserve">       （注）INSﾈｯﾄ64は、十の位を四捨五入・ＩＮＳ1500は回線数10倍換算</t>
  </si>
  <si>
    <t xml:space="preserve">   　市税務課（市町村税の課税状況等の調  課税台数）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</si>
</sst>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\(000.0\)"/>
    <numFmt numFmtId="179" formatCode="\(000.0"/>
    <numFmt numFmtId="180" formatCode="\(00.0\)"/>
    <numFmt numFmtId="181" formatCode="0_);[Red]\(0\)"/>
    <numFmt numFmtId="182" formatCode="0.00_ "/>
    <numFmt numFmtId="183" formatCode="[$-411]ggg\ e\.\ m\.d"/>
    <numFmt numFmtId="184" formatCode="[$-411]ggge\.\ m\.d"/>
    <numFmt numFmtId="185" formatCode="[$-411]ggge\.m\.\ d"/>
    <numFmt numFmtId="186" formatCode="[$-411]ggg\ e\.\ m\.\ d"/>
    <numFmt numFmtId="187" formatCode="[$-411]ggge\.\ m\.\ d"/>
    <numFmt numFmtId="188" formatCode="#,##0_ ;[Red]\-#,##0\ "/>
    <numFmt numFmtId="189" formatCode="0.00_);[Red]\(0.00\)"/>
    <numFmt numFmtId="190" formatCode="#,##0_);[Red]\(#,##0\)"/>
    <numFmt numFmtId="191" formatCode="#,##0_);\(#,##0\)"/>
    <numFmt numFmtId="192" formatCode="#,##0.0_);\(#,##0.0\)"/>
    <numFmt numFmtId="193" formatCode="#,##0.00_ "/>
    <numFmt numFmtId="194" formatCode="#,##0;&quot;△ &quot;#,##0"/>
    <numFmt numFmtId="195" formatCode="&quot;(&quot;#,##0.0&quot;)&quot;"/>
  </numFmts>
  <fonts count="16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9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82">
    <xf numFmtId="0" fontId="0" fillId="0" borderId="0" xfId="0" applyAlignment="1">
      <alignment/>
    </xf>
    <xf numFmtId="0" fontId="5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vertical="center"/>
    </xf>
    <xf numFmtId="0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right"/>
    </xf>
    <xf numFmtId="18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49" fontId="6" fillId="0" borderId="1" xfId="0" applyNumberFormat="1" applyFont="1" applyBorder="1" applyAlignment="1">
      <alignment horizontal="right" vertical="center"/>
    </xf>
    <xf numFmtId="189" fontId="6" fillId="0" borderId="1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189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176" fontId="6" fillId="0" borderId="0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188" fontId="6" fillId="0" borderId="3" xfId="17" applyNumberFormat="1" applyFont="1" applyBorder="1" applyAlignment="1">
      <alignment vertical="center"/>
    </xf>
    <xf numFmtId="188" fontId="6" fillId="0" borderId="0" xfId="17" applyNumberFormat="1" applyFont="1" applyBorder="1" applyAlignment="1">
      <alignment vertical="center"/>
    </xf>
    <xf numFmtId="188" fontId="7" fillId="0" borderId="0" xfId="17" applyNumberFormat="1" applyFont="1" applyBorder="1" applyAlignment="1">
      <alignment vertical="center"/>
    </xf>
    <xf numFmtId="188" fontId="6" fillId="0" borderId="0" xfId="17" applyNumberFormat="1" applyFont="1" applyBorder="1" applyAlignment="1">
      <alignment horizontal="right" vertical="center"/>
    </xf>
    <xf numFmtId="49" fontId="6" fillId="0" borderId="0" xfId="17" applyNumberFormat="1" applyFont="1" applyBorder="1" applyAlignment="1">
      <alignment horizontal="right" vertical="center"/>
    </xf>
    <xf numFmtId="188" fontId="6" fillId="0" borderId="5" xfId="17" applyNumberFormat="1" applyFont="1" applyBorder="1" applyAlignment="1">
      <alignment vertical="center"/>
    </xf>
    <xf numFmtId="188" fontId="6" fillId="0" borderId="1" xfId="17" applyNumberFormat="1" applyFont="1" applyBorder="1" applyAlignment="1">
      <alignment vertical="center"/>
    </xf>
    <xf numFmtId="188" fontId="6" fillId="0" borderId="1" xfId="17" applyNumberFormat="1" applyFont="1" applyBorder="1" applyAlignment="1">
      <alignment/>
    </xf>
    <xf numFmtId="188" fontId="6" fillId="0" borderId="0" xfId="17" applyNumberFormat="1" applyFont="1" applyBorder="1" applyAlignment="1">
      <alignment/>
    </xf>
    <xf numFmtId="49" fontId="6" fillId="0" borderId="0" xfId="0" applyNumberFormat="1" applyFont="1" applyBorder="1" applyAlignment="1" applyProtection="1">
      <alignment horizontal="center" vertical="center"/>
      <protection/>
    </xf>
    <xf numFmtId="188" fontId="11" fillId="0" borderId="0" xfId="17" applyNumberFormat="1" applyFont="1" applyBorder="1" applyAlignment="1">
      <alignment horizontal="right" vertical="center"/>
    </xf>
    <xf numFmtId="49" fontId="11" fillId="0" borderId="0" xfId="17" applyNumberFormat="1" applyFont="1" applyBorder="1" applyAlignment="1">
      <alignment horizontal="right" vertical="center"/>
    </xf>
    <xf numFmtId="188" fontId="11" fillId="0" borderId="0" xfId="17" applyNumberFormat="1" applyFont="1" applyBorder="1" applyAlignment="1">
      <alignment vertical="center"/>
    </xf>
    <xf numFmtId="188" fontId="11" fillId="0" borderId="0" xfId="17" applyNumberFormat="1" applyFont="1" applyBorder="1" applyAlignment="1">
      <alignment/>
    </xf>
    <xf numFmtId="49" fontId="12" fillId="0" borderId="0" xfId="17" applyNumberFormat="1" applyFont="1" applyBorder="1" applyAlignment="1">
      <alignment horizontal="right" vertical="center"/>
    </xf>
    <xf numFmtId="188" fontId="12" fillId="0" borderId="0" xfId="17" applyNumberFormat="1" applyFont="1" applyBorder="1" applyAlignment="1">
      <alignment horizontal="right" vertical="center"/>
    </xf>
    <xf numFmtId="188" fontId="12" fillId="0" borderId="0" xfId="17" applyNumberFormat="1" applyFont="1" applyBorder="1" applyAlignment="1">
      <alignment vertical="center"/>
    </xf>
    <xf numFmtId="190" fontId="6" fillId="0" borderId="0" xfId="17" applyNumberFormat="1" applyFont="1" applyBorder="1" applyAlignment="1">
      <alignment horizontal="right" vertical="center"/>
    </xf>
    <xf numFmtId="190" fontId="6" fillId="0" borderId="0" xfId="17" applyNumberFormat="1" applyFont="1" applyBorder="1" applyAlignment="1">
      <alignment vertical="center"/>
    </xf>
    <xf numFmtId="0" fontId="12" fillId="0" borderId="3" xfId="0" applyNumberFormat="1" applyFont="1" applyFill="1" applyBorder="1" applyAlignment="1">
      <alignment vertical="center"/>
    </xf>
    <xf numFmtId="0" fontId="12" fillId="0" borderId="3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horizontal="right" vertical="center"/>
    </xf>
    <xf numFmtId="193" fontId="6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vertical="center"/>
    </xf>
    <xf numFmtId="0" fontId="6" fillId="0" borderId="7" xfId="0" applyNumberFormat="1" applyFont="1" applyBorder="1" applyAlignment="1">
      <alignment horizontal="left" vertical="center"/>
    </xf>
    <xf numFmtId="188" fontId="6" fillId="0" borderId="0" xfId="17" applyNumberFormat="1" applyFont="1" applyBorder="1" applyAlignment="1">
      <alignment vertical="center" shrinkToFit="1"/>
    </xf>
    <xf numFmtId="188" fontId="6" fillId="0" borderId="0" xfId="17" applyNumberFormat="1" applyFont="1" applyBorder="1" applyAlignment="1">
      <alignment horizontal="right" vertical="center" shrinkToFit="1"/>
    </xf>
    <xf numFmtId="177" fontId="12" fillId="0" borderId="0" xfId="17" applyNumberFormat="1" applyFont="1" applyBorder="1" applyAlignment="1">
      <alignment horizontal="right" vertical="center"/>
    </xf>
    <xf numFmtId="190" fontId="12" fillId="0" borderId="0" xfId="17" applyNumberFormat="1" applyFont="1" applyBorder="1" applyAlignment="1">
      <alignment horizontal="right" vertical="center"/>
    </xf>
    <xf numFmtId="190" fontId="6" fillId="0" borderId="3" xfId="17" applyNumberFormat="1" applyFont="1" applyBorder="1" applyAlignment="1">
      <alignment vertical="center"/>
    </xf>
    <xf numFmtId="190" fontId="0" fillId="0" borderId="0" xfId="17" applyNumberFormat="1" applyFont="1" applyAlignment="1">
      <alignment vertical="center"/>
    </xf>
    <xf numFmtId="182" fontId="6" fillId="0" borderId="1" xfId="0" applyNumberFormat="1" applyFont="1" applyBorder="1" applyAlignment="1">
      <alignment horizontal="right" vertical="center"/>
    </xf>
    <xf numFmtId="177" fontId="6" fillId="0" borderId="0" xfId="17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left" vertical="center"/>
    </xf>
    <xf numFmtId="49" fontId="12" fillId="0" borderId="1" xfId="17" applyNumberFormat="1" applyFont="1" applyBorder="1" applyAlignment="1">
      <alignment horizontal="right" vertical="center"/>
    </xf>
    <xf numFmtId="190" fontId="12" fillId="0" borderId="0" xfId="17" applyNumberFormat="1" applyFont="1" applyBorder="1" applyAlignment="1">
      <alignment vertical="center"/>
    </xf>
    <xf numFmtId="190" fontId="6" fillId="0" borderId="0" xfId="17" applyNumberFormat="1" applyFont="1" applyBorder="1" applyAlignment="1">
      <alignment/>
    </xf>
    <xf numFmtId="190" fontId="6" fillId="0" borderId="1" xfId="17" applyNumberFormat="1" applyFont="1" applyBorder="1" applyAlignment="1">
      <alignment/>
    </xf>
    <xf numFmtId="177" fontId="12" fillId="0" borderId="0" xfId="17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/>
    </xf>
    <xf numFmtId="177" fontId="6" fillId="0" borderId="0" xfId="17" applyNumberFormat="1" applyFont="1" applyFill="1" applyBorder="1" applyAlignment="1">
      <alignment shrinkToFit="1"/>
    </xf>
    <xf numFmtId="49" fontId="12" fillId="0" borderId="0" xfId="17" applyNumberFormat="1" applyFont="1" applyBorder="1" applyAlignment="1">
      <alignment vertical="center"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1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 applyProtection="1">
      <alignment horizontal="right" vertical="center"/>
      <protection/>
    </xf>
    <xf numFmtId="0" fontId="6" fillId="0" borderId="2" xfId="0" applyNumberFormat="1" applyFont="1" applyBorder="1" applyAlignment="1" applyProtection="1">
      <alignment horizontal="center" vertical="center"/>
      <protection/>
    </xf>
    <xf numFmtId="0" fontId="6" fillId="0" borderId="8" xfId="0" applyNumberFormat="1" applyFont="1" applyBorder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 horizontal="center" vertical="center"/>
      <protection/>
    </xf>
    <xf numFmtId="0" fontId="6" fillId="0" borderId="5" xfId="0" applyNumberFormat="1" applyFont="1" applyBorder="1" applyAlignment="1" applyProtection="1">
      <alignment horizontal="center" vertical="center"/>
      <protection/>
    </xf>
    <xf numFmtId="0" fontId="6" fillId="0" borderId="7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77" fontId="6" fillId="0" borderId="3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178" fontId="6" fillId="0" borderId="3" xfId="0" applyNumberFormat="1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0" fontId="6" fillId="0" borderId="7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6" fillId="0" borderId="3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right"/>
      <protection/>
    </xf>
    <xf numFmtId="195" fontId="6" fillId="0" borderId="0" xfId="0" applyNumberFormat="1" applyFont="1" applyAlignment="1" applyProtection="1" quotePrefix="1">
      <alignment horizontal="right"/>
      <protection/>
    </xf>
    <xf numFmtId="0" fontId="6" fillId="0" borderId="11" xfId="0" applyNumberFormat="1" applyFont="1" applyBorder="1" applyAlignment="1" applyProtection="1">
      <alignment vertical="center"/>
      <protection/>
    </xf>
    <xf numFmtId="180" fontId="6" fillId="0" borderId="5" xfId="0" applyNumberFormat="1" applyFont="1" applyBorder="1" applyAlignment="1" applyProtection="1">
      <alignment vertical="center"/>
      <protection/>
    </xf>
    <xf numFmtId="180" fontId="6" fillId="0" borderId="1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4" xfId="0" applyNumberFormat="1" applyFont="1" applyBorder="1" applyAlignment="1" applyProtection="1">
      <alignment horizontal="center" vertical="center"/>
      <protection/>
    </xf>
    <xf numFmtId="0" fontId="6" fillId="0" borderId="4" xfId="0" applyNumberFormat="1" applyFont="1" applyBorder="1" applyAlignment="1" applyProtection="1">
      <alignment vertical="center"/>
      <protection/>
    </xf>
    <xf numFmtId="0" fontId="6" fillId="0" borderId="8" xfId="0" applyNumberFormat="1" applyFont="1" applyBorder="1" applyAlignment="1" applyProtection="1">
      <alignment vertical="center"/>
      <protection/>
    </xf>
    <xf numFmtId="38" fontId="6" fillId="0" borderId="0" xfId="17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right"/>
      <protection/>
    </xf>
    <xf numFmtId="3" fontId="6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0" fontId="6" fillId="0" borderId="5" xfId="0" applyNumberFormat="1" applyFont="1" applyBorder="1" applyAlignment="1" applyProtection="1">
      <alignment vertical="center"/>
      <protection/>
    </xf>
    <xf numFmtId="177" fontId="6" fillId="0" borderId="1" xfId="0" applyNumberFormat="1" applyFont="1" applyBorder="1" applyAlignment="1" applyProtection="1">
      <alignment/>
      <protection/>
    </xf>
    <xf numFmtId="0" fontId="6" fillId="0" borderId="0" xfId="0" applyNumberFormat="1" applyFont="1" applyAlignment="1" applyProtection="1">
      <alignment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/>
      <protection/>
    </xf>
    <xf numFmtId="0" fontId="6" fillId="0" borderId="1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49" fontId="6" fillId="0" borderId="7" xfId="0" applyNumberFormat="1" applyFont="1" applyBorder="1" applyAlignment="1" applyProtection="1">
      <alignment horizontal="center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49" fontId="6" fillId="0" borderId="7" xfId="0" applyNumberFormat="1" applyFont="1" applyBorder="1" applyAlignment="1" applyProtection="1">
      <alignment vertical="center" shrinkToFit="1"/>
      <protection/>
    </xf>
    <xf numFmtId="49" fontId="6" fillId="0" borderId="7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/>
      <protection/>
    </xf>
    <xf numFmtId="0" fontId="6" fillId="0" borderId="5" xfId="0" applyNumberFormat="1" applyFont="1" applyBorder="1" applyAlignment="1" applyProtection="1">
      <alignment/>
      <protection/>
    </xf>
    <xf numFmtId="0" fontId="6" fillId="0" borderId="1" xfId="0" applyNumberFormat="1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/>
      <protection/>
    </xf>
    <xf numFmtId="0" fontId="6" fillId="0" borderId="22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4" xfId="0" applyNumberFormat="1" applyFont="1" applyBorder="1" applyAlignment="1" applyProtection="1">
      <alignment horizontal="center" vertical="center"/>
      <protection/>
    </xf>
    <xf numFmtId="0" fontId="7" fillId="0" borderId="8" xfId="0" applyNumberFormat="1" applyFont="1" applyBorder="1" applyAlignment="1" applyProtection="1">
      <alignment horizontal="center" vertical="center"/>
      <protection/>
    </xf>
    <xf numFmtId="0" fontId="0" fillId="0" borderId="4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0" fontId="9" fillId="0" borderId="7" xfId="0" applyNumberFormat="1" applyFont="1" applyBorder="1" applyAlignment="1" applyProtection="1">
      <alignment vertical="center"/>
      <protection/>
    </xf>
    <xf numFmtId="177" fontId="9" fillId="0" borderId="3" xfId="0" applyNumberFormat="1" applyFont="1" applyBorder="1" applyAlignment="1" applyProtection="1">
      <alignment vertical="center"/>
      <protection/>
    </xf>
    <xf numFmtId="177" fontId="9" fillId="0" borderId="0" xfId="0" applyNumberFormat="1" applyFont="1" applyBorder="1" applyAlignment="1" applyProtection="1">
      <alignment vertical="center"/>
      <protection/>
    </xf>
    <xf numFmtId="177" fontId="10" fillId="0" borderId="3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horizontal="right" vertical="center"/>
      <protection/>
    </xf>
    <xf numFmtId="177" fontId="10" fillId="0" borderId="0" xfId="0" applyNumberFormat="1" applyFont="1" applyBorder="1" applyAlignment="1" applyProtection="1">
      <alignment vertical="center"/>
      <protection/>
    </xf>
    <xf numFmtId="38" fontId="10" fillId="0" borderId="0" xfId="17" applyFont="1" applyBorder="1" applyAlignment="1" applyProtection="1">
      <alignment/>
      <protection/>
    </xf>
    <xf numFmtId="0" fontId="9" fillId="0" borderId="7" xfId="0" applyNumberFormat="1" applyFont="1" applyBorder="1" applyAlignment="1" applyProtection="1">
      <alignment horizontal="center" vertical="center"/>
      <protection/>
    </xf>
    <xf numFmtId="38" fontId="10" fillId="0" borderId="0" xfId="17" applyFont="1" applyAlignment="1" applyProtection="1">
      <alignment/>
      <protection/>
    </xf>
    <xf numFmtId="177" fontId="9" fillId="0" borderId="0" xfId="0" applyNumberFormat="1" applyFont="1" applyAlignment="1" applyProtection="1">
      <alignment shrinkToFit="1"/>
      <protection/>
    </xf>
    <xf numFmtId="177" fontId="9" fillId="0" borderId="0" xfId="0" applyNumberFormat="1" applyFont="1" applyAlignment="1" applyProtection="1">
      <alignment/>
      <protection/>
    </xf>
    <xf numFmtId="177" fontId="0" fillId="0" borderId="3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38" fontId="0" fillId="0" borderId="0" xfId="17" applyFont="1" applyBorder="1" applyAlignment="1" applyProtection="1">
      <alignment/>
      <protection/>
    </xf>
    <xf numFmtId="38" fontId="0" fillId="0" borderId="0" xfId="17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38" fontId="0" fillId="0" borderId="0" xfId="17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/>
    </xf>
    <xf numFmtId="0" fontId="7" fillId="0" borderId="7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7" fillId="0" borderId="5" xfId="0" applyNumberFormat="1" applyFont="1" applyBorder="1" applyAlignment="1" applyProtection="1">
      <alignment horizontal="center" vertical="center"/>
      <protection/>
    </xf>
    <xf numFmtId="177" fontId="6" fillId="0" borderId="0" xfId="0" applyNumberFormat="1" applyFont="1" applyBorder="1" applyAlignment="1" applyProtection="1">
      <alignment horizontal="center" vertical="center"/>
      <protection/>
    </xf>
    <xf numFmtId="190" fontId="6" fillId="0" borderId="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190" fontId="6" fillId="0" borderId="0" xfId="0" applyNumberFormat="1" applyFont="1" applyBorder="1" applyAlignment="1" applyProtection="1">
      <alignment horizontal="right" vertical="center"/>
      <protection/>
    </xf>
    <xf numFmtId="190" fontId="6" fillId="0" borderId="3" xfId="0" applyNumberFormat="1" applyFont="1" applyBorder="1" applyAlignment="1" applyProtection="1">
      <alignment vertical="center"/>
      <protection/>
    </xf>
    <xf numFmtId="190" fontId="6" fillId="0" borderId="0" xfId="0" applyNumberFormat="1" applyFont="1" applyBorder="1" applyAlignment="1" applyProtection="1">
      <alignment vertical="center"/>
      <protection/>
    </xf>
    <xf numFmtId="176" fontId="6" fillId="0" borderId="3" xfId="0" applyNumberFormat="1" applyFont="1" applyBorder="1" applyAlignment="1" applyProtection="1">
      <alignment/>
      <protection/>
    </xf>
    <xf numFmtId="49" fontId="6" fillId="0" borderId="7" xfId="0" applyNumberFormat="1" applyFont="1" applyBorder="1" applyAlignment="1" applyProtection="1">
      <alignment horizontal="right" vertical="center" shrinkToFit="1"/>
      <protection/>
    </xf>
    <xf numFmtId="177" fontId="6" fillId="0" borderId="5" xfId="0" applyNumberFormat="1" applyFont="1" applyBorder="1" applyAlignment="1" applyProtection="1">
      <alignment vertical="center"/>
      <protection/>
    </xf>
    <xf numFmtId="177" fontId="6" fillId="0" borderId="1" xfId="0" applyNumberFormat="1" applyFont="1" applyBorder="1" applyAlignment="1" applyProtection="1">
      <alignment vertical="center"/>
      <protection/>
    </xf>
    <xf numFmtId="177" fontId="6" fillId="0" borderId="1" xfId="0" applyNumberFormat="1" applyFont="1" applyBorder="1" applyAlignment="1" applyProtection="1">
      <alignment horizontal="left" vertical="center"/>
      <protection/>
    </xf>
    <xf numFmtId="0" fontId="6" fillId="0" borderId="1" xfId="0" applyNumberFormat="1" applyFont="1" applyBorder="1" applyAlignment="1" applyProtection="1">
      <alignment/>
      <protection/>
    </xf>
    <xf numFmtId="176" fontId="6" fillId="0" borderId="3" xfId="0" applyNumberFormat="1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/>
      <protection/>
    </xf>
    <xf numFmtId="0" fontId="6" fillId="0" borderId="8" xfId="0" applyNumberFormat="1" applyFont="1" applyBorder="1" applyAlignment="1" applyProtection="1">
      <alignment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 horizontal="right" vertical="center"/>
      <protection/>
    </xf>
    <xf numFmtId="0" fontId="6" fillId="0" borderId="12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38" fontId="6" fillId="0" borderId="3" xfId="17" applyFont="1" applyBorder="1" applyAlignment="1" applyProtection="1">
      <alignment vertical="center"/>
      <protection/>
    </xf>
    <xf numFmtId="38" fontId="6" fillId="0" borderId="0" xfId="17" applyFont="1" applyBorder="1" applyAlignment="1" applyProtection="1">
      <alignment vertical="center"/>
      <protection/>
    </xf>
    <xf numFmtId="38" fontId="6" fillId="0" borderId="0" xfId="17" applyFont="1" applyAlignment="1" applyProtection="1">
      <alignment vertical="center"/>
      <protection/>
    </xf>
    <xf numFmtId="0" fontId="6" fillId="0" borderId="7" xfId="0" applyFont="1" applyBorder="1" applyAlignment="1" applyProtection="1">
      <alignment horizontal="center" vertical="center" shrinkToFit="1"/>
      <protection/>
    </xf>
    <xf numFmtId="49" fontId="6" fillId="0" borderId="7" xfId="0" applyNumberFormat="1" applyFont="1" applyBorder="1" applyAlignment="1" applyProtection="1">
      <alignment horizontal="center" vertical="center" shrinkToFit="1"/>
      <protection/>
    </xf>
    <xf numFmtId="38" fontId="6" fillId="0" borderId="5" xfId="17" applyFont="1" applyBorder="1" applyAlignment="1" applyProtection="1">
      <alignment vertical="center"/>
      <protection/>
    </xf>
    <xf numFmtId="38" fontId="6" fillId="0" borderId="1" xfId="17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shrinkToFit="1"/>
      <protection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24" xfId="0" applyNumberFormat="1" applyFont="1" applyBorder="1" applyAlignment="1" applyProtection="1">
      <alignment horizontal="center" vertical="center" wrapText="1"/>
      <protection/>
    </xf>
    <xf numFmtId="188" fontId="12" fillId="0" borderId="0" xfId="17" applyNumberFormat="1" applyFont="1" applyFill="1" applyBorder="1" applyAlignment="1">
      <alignment horizontal="right" vertical="center" shrinkToFit="1"/>
    </xf>
    <xf numFmtId="188" fontId="12" fillId="0" borderId="0" xfId="17" applyNumberFormat="1" applyFont="1" applyBorder="1" applyAlignment="1">
      <alignment horizontal="right" vertical="center" shrinkToFit="1"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6" fillId="0" borderId="12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horizontal="right" vertical="center"/>
      <protection/>
    </xf>
    <xf numFmtId="0" fontId="6" fillId="0" borderId="24" xfId="0" applyNumberFormat="1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 horizontal="center" vertical="center" wrapText="1"/>
      <protection/>
    </xf>
    <xf numFmtId="0" fontId="6" fillId="0" borderId="3" xfId="0" applyNumberFormat="1" applyFont="1" applyBorder="1" applyAlignment="1" applyProtection="1">
      <alignment horizontal="center" vertical="center" wrapText="1"/>
      <protection/>
    </xf>
    <xf numFmtId="0" fontId="6" fillId="0" borderId="5" xfId="0" applyNumberFormat="1" applyFont="1" applyBorder="1" applyAlignment="1" applyProtection="1">
      <alignment horizontal="center" vertical="center" wrapText="1"/>
      <protection/>
    </xf>
    <xf numFmtId="0" fontId="6" fillId="0" borderId="6" xfId="0" applyNumberFormat="1" applyFont="1" applyBorder="1" applyAlignment="1" applyProtection="1">
      <alignment horizontal="center" vertical="center"/>
      <protection/>
    </xf>
    <xf numFmtId="191" fontId="6" fillId="0" borderId="0" xfId="17" applyNumberFormat="1" applyFont="1" applyBorder="1" applyAlignment="1" applyProtection="1">
      <alignment horizontal="right"/>
      <protection/>
    </xf>
    <xf numFmtId="189" fontId="6" fillId="0" borderId="8" xfId="0" applyNumberFormat="1" applyFont="1" applyBorder="1" applyAlignment="1">
      <alignment horizontal="center" vertical="center"/>
    </xf>
    <xf numFmtId="189" fontId="6" fillId="0" borderId="2" xfId="0" applyNumberFormat="1" applyFont="1" applyBorder="1" applyAlignment="1">
      <alignment horizontal="center" vertical="center"/>
    </xf>
    <xf numFmtId="189" fontId="6" fillId="0" borderId="13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4" xfId="0" applyNumberFormat="1" applyFon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6" fillId="0" borderId="12" xfId="0" applyNumberFormat="1" applyFont="1" applyBorder="1" applyAlignment="1" applyProtection="1">
      <alignment horizontal="center" vertical="center"/>
      <protection/>
    </xf>
    <xf numFmtId="38" fontId="6" fillId="0" borderId="9" xfId="17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38" fontId="6" fillId="0" borderId="5" xfId="17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38" fontId="6" fillId="0" borderId="1" xfId="17" applyFont="1" applyBorder="1" applyAlignment="1" applyProtection="1">
      <alignment/>
      <protection/>
    </xf>
    <xf numFmtId="180" fontId="6" fillId="0" borderId="0" xfId="17" applyNumberFormat="1" applyFont="1" applyBorder="1" applyAlignment="1" applyProtection="1">
      <alignment horizontal="right"/>
      <protection/>
    </xf>
    <xf numFmtId="180" fontId="0" fillId="0" borderId="0" xfId="0" applyNumberFormat="1" applyFont="1" applyAlignment="1" applyProtection="1">
      <alignment horizontal="right"/>
      <protection/>
    </xf>
    <xf numFmtId="180" fontId="0" fillId="0" borderId="0" xfId="0" applyNumberFormat="1" applyFont="1" applyBorder="1" applyAlignment="1" applyProtection="1">
      <alignment/>
      <protection/>
    </xf>
    <xf numFmtId="191" fontId="0" fillId="0" borderId="0" xfId="0" applyNumberFormat="1" applyFont="1" applyAlignment="1" applyProtection="1">
      <alignment/>
      <protection/>
    </xf>
    <xf numFmtId="38" fontId="6" fillId="0" borderId="0" xfId="17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78" fontId="6" fillId="0" borderId="3" xfId="0" applyNumberFormat="1" applyFont="1" applyBorder="1" applyAlignment="1" applyProtection="1">
      <alignment vertical="center"/>
      <protection/>
    </xf>
    <xf numFmtId="38" fontId="6" fillId="0" borderId="3" xfId="17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" fillId="0" borderId="8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38" fontId="6" fillId="0" borderId="0" xfId="17" applyFont="1" applyFill="1" applyBorder="1" applyAlignment="1" applyProtection="1">
      <alignment vertical="center"/>
      <protection/>
    </xf>
    <xf numFmtId="194" fontId="6" fillId="0" borderId="0" xfId="0" applyNumberFormat="1" applyFont="1" applyAlignment="1" applyProtection="1">
      <alignment horizontal="right"/>
      <protection/>
    </xf>
    <xf numFmtId="176" fontId="6" fillId="0" borderId="8" xfId="0" applyNumberFormat="1" applyFont="1" applyBorder="1" applyAlignment="1" applyProtection="1">
      <alignment horizontal="center" vertical="center"/>
      <protection/>
    </xf>
    <xf numFmtId="0" fontId="6" fillId="0" borderId="2" xfId="0" applyNumberFormat="1" applyFont="1" applyBorder="1" applyAlignment="1" applyProtection="1">
      <alignment horizontal="center" vertical="center"/>
      <protection/>
    </xf>
    <xf numFmtId="195" fontId="6" fillId="0" borderId="0" xfId="0" applyNumberFormat="1" applyFont="1" applyBorder="1" applyAlignment="1" applyProtection="1">
      <alignment vertical="center"/>
      <protection/>
    </xf>
    <xf numFmtId="195" fontId="0" fillId="0" borderId="0" xfId="0" applyNumberFormat="1" applyFont="1" applyBorder="1" applyAlignment="1" applyProtection="1">
      <alignment vertical="center"/>
      <protection/>
    </xf>
    <xf numFmtId="176" fontId="6" fillId="0" borderId="2" xfId="0" applyNumberFormat="1" applyFont="1" applyBorder="1" applyAlignment="1" applyProtection="1">
      <alignment horizontal="center" vertical="center"/>
      <protection/>
    </xf>
    <xf numFmtId="194" fontId="6" fillId="0" borderId="0" xfId="0" applyNumberFormat="1" applyFont="1" applyAlignment="1" applyProtection="1">
      <alignment/>
      <protection/>
    </xf>
    <xf numFmtId="192" fontId="6" fillId="0" borderId="0" xfId="0" applyNumberFormat="1" applyFont="1" applyBorder="1" applyAlignment="1" applyProtection="1">
      <alignment horizontal="right"/>
      <protection/>
    </xf>
    <xf numFmtId="177" fontId="6" fillId="0" borderId="0" xfId="0" applyNumberFormat="1" applyFont="1" applyBorder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 horizontal="right"/>
      <protection/>
    </xf>
    <xf numFmtId="180" fontId="6" fillId="0" borderId="0" xfId="0" applyNumberFormat="1" applyFont="1" applyBorder="1" applyAlignment="1" applyProtection="1">
      <alignment vertical="center"/>
      <protection/>
    </xf>
    <xf numFmtId="180" fontId="0" fillId="0" borderId="0" xfId="0" applyNumberFormat="1" applyFont="1" applyBorder="1" applyAlignment="1" applyProtection="1">
      <alignment vertical="center"/>
      <protection/>
    </xf>
    <xf numFmtId="177" fontId="6" fillId="0" borderId="0" xfId="0" applyNumberFormat="1" applyFont="1" applyAlignment="1" applyProtection="1">
      <alignment horizontal="right"/>
      <protection/>
    </xf>
    <xf numFmtId="177" fontId="6" fillId="0" borderId="0" xfId="0" applyNumberFormat="1" applyFont="1" applyBorder="1" applyAlignment="1" applyProtection="1">
      <alignment vertical="center"/>
      <protection/>
    </xf>
    <xf numFmtId="177" fontId="6" fillId="0" borderId="3" xfId="0" applyNumberFormat="1" applyFont="1" applyBorder="1" applyAlignment="1" applyProtection="1">
      <alignment vertical="center"/>
      <protection/>
    </xf>
    <xf numFmtId="180" fontId="6" fillId="0" borderId="3" xfId="0" applyNumberFormat="1" applyFont="1" applyBorder="1" applyAlignment="1" applyProtection="1">
      <alignment vertical="center"/>
      <protection/>
    </xf>
    <xf numFmtId="191" fontId="6" fillId="0" borderId="0" xfId="17" applyNumberFormat="1" applyFont="1" applyBorder="1" applyAlignment="1" applyProtection="1">
      <alignment/>
      <protection/>
    </xf>
    <xf numFmtId="191" fontId="0" fillId="0" borderId="0" xfId="0" applyNumberFormat="1" applyFont="1" applyBorder="1" applyAlignment="1" applyProtection="1">
      <alignment/>
      <protection/>
    </xf>
    <xf numFmtId="178" fontId="6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6" xfId="0" applyNumberFormat="1" applyFont="1" applyBorder="1" applyAlignment="1" applyProtection="1">
      <alignment horizontal="center" vertical="center" wrapText="1"/>
      <protection/>
    </xf>
    <xf numFmtId="0" fontId="6" fillId="0" borderId="9" xfId="0" applyNumberFormat="1" applyFont="1" applyBorder="1" applyAlignment="1" applyProtection="1">
      <alignment horizontal="center" vertical="center"/>
      <protection/>
    </xf>
    <xf numFmtId="0" fontId="6" fillId="0" borderId="5" xfId="0" applyNumberFormat="1" applyFont="1" applyBorder="1" applyAlignment="1" applyProtection="1">
      <alignment horizontal="center" vertical="center"/>
      <protection/>
    </xf>
    <xf numFmtId="0" fontId="6" fillId="0" borderId="25" xfId="0" applyNumberFormat="1" applyFont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 applyProtection="1">
      <alignment horizontal="center" vertical="center"/>
      <protection/>
    </xf>
    <xf numFmtId="0" fontId="6" fillId="0" borderId="7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6" fillId="0" borderId="8" xfId="0" applyNumberFormat="1" applyFont="1" applyBorder="1" applyAlignment="1" applyProtection="1">
      <alignment horizontal="right" vertical="center"/>
      <protection/>
    </xf>
    <xf numFmtId="0" fontId="6" fillId="0" borderId="2" xfId="0" applyNumberFormat="1" applyFont="1" applyBorder="1" applyAlignment="1" applyProtection="1">
      <alignment horizontal="right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1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88" fontId="6" fillId="0" borderId="3" xfId="17" applyNumberFormat="1" applyFont="1" applyBorder="1" applyAlignment="1">
      <alignment vertical="center"/>
    </xf>
    <xf numFmtId="188" fontId="0" fillId="0" borderId="0" xfId="17" applyNumberFormat="1" applyFont="1" applyAlignment="1">
      <alignment vertical="center"/>
    </xf>
    <xf numFmtId="0" fontId="6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12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6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 shrinkToFit="1"/>
    </xf>
    <xf numFmtId="0" fontId="6" fillId="0" borderId="6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190" fontId="6" fillId="0" borderId="3" xfId="17" applyNumberFormat="1" applyFont="1" applyBorder="1" applyAlignment="1">
      <alignment vertical="center"/>
    </xf>
    <xf numFmtId="190" fontId="0" fillId="0" borderId="0" xfId="17" applyNumberFormat="1" applyFont="1" applyAlignment="1">
      <alignment vertical="center"/>
    </xf>
    <xf numFmtId="0" fontId="0" fillId="0" borderId="2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6" fillId="0" borderId="7" xfId="0" applyNumberFormat="1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right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5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 shrinkToFit="1"/>
      <protection/>
    </xf>
    <xf numFmtId="0" fontId="0" fillId="0" borderId="6" xfId="0" applyFont="1" applyBorder="1" applyAlignment="1" applyProtection="1">
      <alignment horizontal="center" vertical="center" shrinkToFit="1"/>
      <protection/>
    </xf>
    <xf numFmtId="0" fontId="6" fillId="0" borderId="3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6" fillId="0" borderId="1" xfId="0" applyNumberFormat="1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54"/>
  <sheetViews>
    <sheetView zoomScaleSheetLayoutView="100" workbookViewId="0" topLeftCell="A1">
      <selection activeCell="AF43" sqref="AF43"/>
    </sheetView>
  </sheetViews>
  <sheetFormatPr defaultColWidth="9.875" defaultRowHeight="14.25" customHeight="1"/>
  <cols>
    <col min="1" max="1" width="16.75390625" style="124" customWidth="1"/>
    <col min="2" max="3" width="12.875" style="124" hidden="1" customWidth="1"/>
    <col min="4" max="6" width="7.75390625" style="124" hidden="1" customWidth="1"/>
    <col min="7" max="19" width="7.75390625" style="82" hidden="1" customWidth="1"/>
    <col min="20" max="29" width="7.75390625" style="82" customWidth="1"/>
    <col min="30" max="16384" width="9.875" style="82" customWidth="1"/>
  </cols>
  <sheetData>
    <row r="1" spans="1:7" ht="14.25" customHeight="1">
      <c r="A1" s="79" t="s">
        <v>383</v>
      </c>
      <c r="B1" s="80"/>
      <c r="C1" s="80"/>
      <c r="D1" s="80"/>
      <c r="E1" s="80"/>
      <c r="F1" s="80"/>
      <c r="G1" s="81"/>
    </row>
    <row r="2" spans="1:29" ht="14.25" customHeight="1">
      <c r="A2" s="82"/>
      <c r="B2" s="80"/>
      <c r="C2" s="80"/>
      <c r="D2" s="80"/>
      <c r="E2" s="82"/>
      <c r="F2" s="82"/>
      <c r="N2" s="83"/>
      <c r="U2" s="84"/>
      <c r="W2" s="84"/>
      <c r="AA2" s="84"/>
      <c r="AC2" s="84" t="s">
        <v>194</v>
      </c>
    </row>
    <row r="3" spans="1:29" ht="14.25" customHeight="1">
      <c r="A3" s="85" t="s">
        <v>195</v>
      </c>
      <c r="B3" s="265" t="s">
        <v>0</v>
      </c>
      <c r="C3" s="266"/>
      <c r="D3" s="269" t="s">
        <v>180</v>
      </c>
      <c r="E3" s="246"/>
      <c r="F3" s="269" t="s">
        <v>350</v>
      </c>
      <c r="G3" s="246"/>
      <c r="H3" s="269" t="s">
        <v>382</v>
      </c>
      <c r="I3" s="246"/>
      <c r="J3" s="269" t="s">
        <v>448</v>
      </c>
      <c r="K3" s="246"/>
      <c r="L3" s="269" t="s">
        <v>464</v>
      </c>
      <c r="M3" s="246"/>
      <c r="N3" s="269">
        <v>13</v>
      </c>
      <c r="O3" s="273"/>
      <c r="P3" s="269">
        <v>14</v>
      </c>
      <c r="Q3" s="273"/>
      <c r="R3" s="269">
        <v>15</v>
      </c>
      <c r="S3" s="273"/>
      <c r="T3" s="269">
        <v>16</v>
      </c>
      <c r="U3" s="273"/>
      <c r="V3" s="269">
        <v>17</v>
      </c>
      <c r="W3" s="273"/>
      <c r="X3" s="269">
        <v>18</v>
      </c>
      <c r="Y3" s="273"/>
      <c r="Z3" s="269">
        <v>19</v>
      </c>
      <c r="AA3" s="273"/>
      <c r="AB3" s="269">
        <v>20</v>
      </c>
      <c r="AC3" s="273"/>
    </row>
    <row r="4" spans="1:15" ht="14.25" customHeight="1">
      <c r="A4" s="90" t="s">
        <v>1</v>
      </c>
      <c r="B4" s="91"/>
      <c r="C4" s="92"/>
      <c r="D4" s="250"/>
      <c r="E4" s="251"/>
      <c r="F4" s="259"/>
      <c r="G4" s="260"/>
      <c r="H4" s="259"/>
      <c r="I4" s="260"/>
      <c r="J4" s="259"/>
      <c r="K4" s="260"/>
      <c r="L4" s="259"/>
      <c r="M4" s="260"/>
      <c r="N4" s="280"/>
      <c r="O4" s="280"/>
    </row>
    <row r="5" spans="1:29" ht="14.25" customHeight="1">
      <c r="A5" s="89" t="s">
        <v>211</v>
      </c>
      <c r="B5" s="282">
        <v>47322</v>
      </c>
      <c r="C5" s="261"/>
      <c r="D5" s="282">
        <v>47313</v>
      </c>
      <c r="E5" s="281"/>
      <c r="F5" s="281">
        <v>47323</v>
      </c>
      <c r="G5" s="281"/>
      <c r="H5" s="281">
        <v>48487</v>
      </c>
      <c r="I5" s="281"/>
      <c r="J5" s="281">
        <v>48487</v>
      </c>
      <c r="K5" s="281"/>
      <c r="L5" s="284">
        <v>47294</v>
      </c>
      <c r="M5" s="285"/>
      <c r="N5" s="276">
        <v>47294</v>
      </c>
      <c r="O5" s="276"/>
      <c r="P5" s="274">
        <v>47294</v>
      </c>
      <c r="Q5" s="274"/>
      <c r="R5" s="274">
        <v>47294</v>
      </c>
      <c r="S5" s="274"/>
      <c r="T5" s="274">
        <v>47294</v>
      </c>
      <c r="U5" s="274"/>
      <c r="V5" s="274">
        <v>47294</v>
      </c>
      <c r="W5" s="274"/>
      <c r="X5" s="274">
        <v>47294</v>
      </c>
      <c r="Y5" s="274"/>
      <c r="Z5" s="274">
        <v>76765</v>
      </c>
      <c r="AA5" s="274"/>
      <c r="AB5" s="274">
        <v>76765</v>
      </c>
      <c r="AC5" s="274"/>
    </row>
    <row r="6" spans="1:29" ht="14.25" customHeight="1">
      <c r="A6" s="89" t="s">
        <v>196</v>
      </c>
      <c r="B6" s="282">
        <v>47322</v>
      </c>
      <c r="C6" s="261"/>
      <c r="D6" s="282">
        <v>47313</v>
      </c>
      <c r="E6" s="281"/>
      <c r="F6" s="281">
        <v>47323</v>
      </c>
      <c r="G6" s="281"/>
      <c r="H6" s="281">
        <v>48487</v>
      </c>
      <c r="I6" s="281"/>
      <c r="J6" s="281">
        <v>48487</v>
      </c>
      <c r="K6" s="281"/>
      <c r="L6" s="284">
        <v>47294</v>
      </c>
      <c r="M6" s="285"/>
      <c r="N6" s="276">
        <v>47294</v>
      </c>
      <c r="O6" s="276"/>
      <c r="P6" s="274">
        <v>47294</v>
      </c>
      <c r="Q6" s="274"/>
      <c r="R6" s="274">
        <v>47294</v>
      </c>
      <c r="S6" s="274"/>
      <c r="T6" s="274">
        <v>47294</v>
      </c>
      <c r="U6" s="274"/>
      <c r="V6" s="274">
        <v>47294</v>
      </c>
      <c r="W6" s="274"/>
      <c r="X6" s="274">
        <v>47294</v>
      </c>
      <c r="Y6" s="274"/>
      <c r="Z6" s="274">
        <v>76765</v>
      </c>
      <c r="AA6" s="274"/>
      <c r="AB6" s="274">
        <v>76765</v>
      </c>
      <c r="AC6" s="274"/>
    </row>
    <row r="7" spans="1:29" ht="14.25" customHeight="1">
      <c r="A7" s="89" t="s">
        <v>197</v>
      </c>
      <c r="B7" s="262">
        <v>100</v>
      </c>
      <c r="C7" s="261"/>
      <c r="D7" s="262">
        <v>100</v>
      </c>
      <c r="E7" s="287"/>
      <c r="F7" s="286">
        <v>100</v>
      </c>
      <c r="G7" s="287"/>
      <c r="H7" s="286">
        <v>100</v>
      </c>
      <c r="I7" s="287"/>
      <c r="J7" s="286">
        <v>100</v>
      </c>
      <c r="K7" s="287"/>
      <c r="L7" s="278">
        <v>100</v>
      </c>
      <c r="M7" s="279"/>
      <c r="N7" s="278">
        <v>100</v>
      </c>
      <c r="O7" s="279"/>
      <c r="P7" s="271">
        <f>ROUND(P6/P5*100,1)</f>
        <v>100</v>
      </c>
      <c r="Q7" s="272"/>
      <c r="R7" s="271">
        <f>ROUND(R6/R5*100,1)</f>
        <v>100</v>
      </c>
      <c r="S7" s="272"/>
      <c r="T7" s="271">
        <f>ROUND(T6/T5*100,1)</f>
        <v>100</v>
      </c>
      <c r="U7" s="272"/>
      <c r="V7" s="271">
        <f>ROUND(V6/V5*100,1)</f>
        <v>100</v>
      </c>
      <c r="W7" s="272"/>
      <c r="X7" s="271">
        <f>ROUND(X6/X5*100,1)</f>
        <v>100</v>
      </c>
      <c r="Y7" s="272"/>
      <c r="Z7" s="271">
        <f>ROUND(Z6/Z5*100,1)</f>
        <v>100</v>
      </c>
      <c r="AA7" s="272"/>
      <c r="AB7" s="271">
        <f>ROUND(AB6/AB5*100,1)</f>
        <v>100</v>
      </c>
      <c r="AC7" s="272"/>
    </row>
    <row r="8" spans="1:13" ht="14.25" customHeight="1">
      <c r="A8" s="99"/>
      <c r="B8" s="97"/>
      <c r="C8" s="98"/>
      <c r="D8" s="263"/>
      <c r="E8" s="264"/>
      <c r="F8" s="259"/>
      <c r="G8" s="260"/>
      <c r="H8" s="259"/>
      <c r="I8" s="260"/>
      <c r="J8" s="259"/>
      <c r="K8" s="260"/>
      <c r="L8" s="284"/>
      <c r="M8" s="258"/>
    </row>
    <row r="9" spans="1:29" ht="14.25" customHeight="1">
      <c r="A9" s="89" t="s">
        <v>212</v>
      </c>
      <c r="B9" s="282">
        <v>87268</v>
      </c>
      <c r="C9" s="261"/>
      <c r="D9" s="282">
        <v>86098</v>
      </c>
      <c r="E9" s="281"/>
      <c r="F9" s="281">
        <v>87268</v>
      </c>
      <c r="G9" s="281"/>
      <c r="H9" s="281">
        <v>86098</v>
      </c>
      <c r="I9" s="281"/>
      <c r="J9" s="281">
        <v>86076</v>
      </c>
      <c r="K9" s="281"/>
      <c r="L9" s="284">
        <v>86050</v>
      </c>
      <c r="M9" s="285"/>
      <c r="N9" s="276">
        <v>86050</v>
      </c>
      <c r="O9" s="276"/>
      <c r="P9" s="268">
        <v>86050</v>
      </c>
      <c r="Q9" s="268"/>
      <c r="R9" s="268">
        <v>86050</v>
      </c>
      <c r="S9" s="268"/>
      <c r="T9" s="268">
        <v>86050</v>
      </c>
      <c r="U9" s="268"/>
      <c r="V9" s="268">
        <v>86066</v>
      </c>
      <c r="W9" s="268"/>
      <c r="X9" s="268">
        <v>86066</v>
      </c>
      <c r="Y9" s="268"/>
      <c r="Z9" s="268">
        <v>86066</v>
      </c>
      <c r="AA9" s="268"/>
      <c r="AB9" s="268">
        <v>86066</v>
      </c>
      <c r="AC9" s="268"/>
    </row>
    <row r="10" spans="1:29" ht="14.25" customHeight="1">
      <c r="A10" s="89" t="s">
        <v>196</v>
      </c>
      <c r="B10" s="282">
        <v>87268</v>
      </c>
      <c r="C10" s="261"/>
      <c r="D10" s="282">
        <v>86098</v>
      </c>
      <c r="E10" s="281"/>
      <c r="F10" s="281">
        <v>87268</v>
      </c>
      <c r="G10" s="281"/>
      <c r="H10" s="281">
        <v>86098</v>
      </c>
      <c r="I10" s="281"/>
      <c r="J10" s="281">
        <v>86076</v>
      </c>
      <c r="K10" s="281"/>
      <c r="L10" s="284">
        <v>86050</v>
      </c>
      <c r="M10" s="285"/>
      <c r="N10" s="276">
        <v>86050</v>
      </c>
      <c r="O10" s="276"/>
      <c r="P10" s="268">
        <v>86050</v>
      </c>
      <c r="Q10" s="268"/>
      <c r="R10" s="268">
        <v>86050</v>
      </c>
      <c r="S10" s="268"/>
      <c r="T10" s="268">
        <v>86050</v>
      </c>
      <c r="U10" s="268"/>
      <c r="V10" s="268">
        <v>86066</v>
      </c>
      <c r="W10" s="268"/>
      <c r="X10" s="268">
        <v>86066</v>
      </c>
      <c r="Y10" s="268"/>
      <c r="Z10" s="268">
        <v>86066</v>
      </c>
      <c r="AA10" s="268"/>
      <c r="AB10" s="268">
        <v>86066</v>
      </c>
      <c r="AC10" s="268"/>
    </row>
    <row r="11" spans="1:29" ht="14.25" customHeight="1">
      <c r="A11" s="89" t="s">
        <v>197</v>
      </c>
      <c r="B11" s="262">
        <v>100</v>
      </c>
      <c r="C11" s="261"/>
      <c r="D11" s="262">
        <v>100</v>
      </c>
      <c r="E11" s="287"/>
      <c r="F11" s="286">
        <v>100</v>
      </c>
      <c r="G11" s="287"/>
      <c r="H11" s="286">
        <v>100</v>
      </c>
      <c r="I11" s="287"/>
      <c r="J11" s="286">
        <v>100</v>
      </c>
      <c r="K11" s="287"/>
      <c r="L11" s="278">
        <v>100</v>
      </c>
      <c r="M11" s="279"/>
      <c r="N11" s="278">
        <v>100</v>
      </c>
      <c r="O11" s="279"/>
      <c r="P11" s="271">
        <f>ROUND(P10/P9*100,1)</f>
        <v>100</v>
      </c>
      <c r="Q11" s="272"/>
      <c r="R11" s="271">
        <f>ROUND(R10/R9*100,1)</f>
        <v>100</v>
      </c>
      <c r="S11" s="272"/>
      <c r="T11" s="271">
        <f>ROUND(T10/T9*100,1)</f>
        <v>100</v>
      </c>
      <c r="U11" s="272"/>
      <c r="V11" s="271">
        <f>ROUND(V10/V9*100,1)</f>
        <v>100</v>
      </c>
      <c r="W11" s="272"/>
      <c r="X11" s="271">
        <f>ROUND(X10/X9*100,1)</f>
        <v>100</v>
      </c>
      <c r="Y11" s="272"/>
      <c r="Z11" s="271">
        <f>ROUND(Z10/Z9*100,1)</f>
        <v>100</v>
      </c>
      <c r="AA11" s="272"/>
      <c r="AB11" s="271">
        <f>ROUND(AB10/AB9*100,1)</f>
        <v>100</v>
      </c>
      <c r="AC11" s="272"/>
    </row>
    <row r="12" spans="1:15" ht="14.25" customHeight="1">
      <c r="A12" s="99"/>
      <c r="B12" s="101"/>
      <c r="C12" s="83"/>
      <c r="D12" s="263"/>
      <c r="E12" s="264"/>
      <c r="F12" s="259"/>
      <c r="G12" s="260"/>
      <c r="H12" s="259"/>
      <c r="I12" s="260"/>
      <c r="J12" s="259"/>
      <c r="K12" s="260"/>
      <c r="L12" s="284"/>
      <c r="M12" s="258"/>
      <c r="N12" s="276"/>
      <c r="O12" s="276"/>
    </row>
    <row r="13" spans="1:29" ht="14.25" customHeight="1">
      <c r="A13" s="89" t="s">
        <v>213</v>
      </c>
      <c r="B13" s="282">
        <v>492790</v>
      </c>
      <c r="C13" s="261"/>
      <c r="D13" s="282">
        <v>492958</v>
      </c>
      <c r="E13" s="281"/>
      <c r="F13" s="281">
        <v>499661</v>
      </c>
      <c r="G13" s="281"/>
      <c r="H13" s="281">
        <v>500283</v>
      </c>
      <c r="I13" s="281"/>
      <c r="J13" s="281">
        <v>498039</v>
      </c>
      <c r="K13" s="281"/>
      <c r="L13" s="284">
        <v>498694</v>
      </c>
      <c r="M13" s="258"/>
      <c r="N13" s="276">
        <v>500932</v>
      </c>
      <c r="O13" s="276"/>
      <c r="P13" s="268">
        <v>501688</v>
      </c>
      <c r="Q13" s="268"/>
      <c r="R13" s="268">
        <v>505516</v>
      </c>
      <c r="S13" s="268"/>
      <c r="T13" s="268">
        <v>504677</v>
      </c>
      <c r="U13" s="268"/>
      <c r="V13" s="268">
        <v>505867</v>
      </c>
      <c r="W13" s="268"/>
      <c r="X13" s="268">
        <v>506363</v>
      </c>
      <c r="Y13" s="268"/>
      <c r="Z13" s="268">
        <v>507454</v>
      </c>
      <c r="AA13" s="268"/>
      <c r="AB13" s="268">
        <v>508405</v>
      </c>
      <c r="AC13" s="268"/>
    </row>
    <row r="14" spans="1:29" ht="14.25" customHeight="1">
      <c r="A14" s="89" t="s">
        <v>198</v>
      </c>
      <c r="B14" s="282">
        <v>280853</v>
      </c>
      <c r="C14" s="261"/>
      <c r="D14" s="282">
        <v>281513</v>
      </c>
      <c r="E14" s="281"/>
      <c r="F14" s="281">
        <v>288309</v>
      </c>
      <c r="G14" s="281"/>
      <c r="H14" s="281">
        <v>290751</v>
      </c>
      <c r="I14" s="281"/>
      <c r="J14" s="281">
        <v>289343</v>
      </c>
      <c r="K14" s="281"/>
      <c r="L14" s="284">
        <v>290264</v>
      </c>
      <c r="M14" s="258"/>
      <c r="N14" s="276">
        <v>295013</v>
      </c>
      <c r="O14" s="276"/>
      <c r="P14" s="268">
        <v>296571</v>
      </c>
      <c r="Q14" s="268"/>
      <c r="R14" s="268">
        <v>298211</v>
      </c>
      <c r="S14" s="268"/>
      <c r="T14" s="268">
        <v>299402</v>
      </c>
      <c r="U14" s="268"/>
      <c r="V14" s="268">
        <v>300639</v>
      </c>
      <c r="W14" s="268"/>
      <c r="X14" s="268">
        <v>301139</v>
      </c>
      <c r="Y14" s="268"/>
      <c r="Z14" s="268">
        <v>302660</v>
      </c>
      <c r="AA14" s="268"/>
      <c r="AB14" s="268">
        <v>303612</v>
      </c>
      <c r="AC14" s="268"/>
    </row>
    <row r="15" spans="1:29" ht="14.25" customHeight="1">
      <c r="A15" s="89" t="s">
        <v>199</v>
      </c>
      <c r="B15" s="283">
        <v>57</v>
      </c>
      <c r="C15" s="261"/>
      <c r="D15" s="283">
        <v>57.1</v>
      </c>
      <c r="E15" s="278"/>
      <c r="F15" s="278">
        <v>57.7</v>
      </c>
      <c r="G15" s="278"/>
      <c r="H15" s="278">
        <v>58.1</v>
      </c>
      <c r="I15" s="278"/>
      <c r="J15" s="278">
        <v>58.1</v>
      </c>
      <c r="K15" s="278"/>
      <c r="L15" s="255" t="s">
        <v>200</v>
      </c>
      <c r="M15" s="256"/>
      <c r="N15" s="277" t="s">
        <v>380</v>
      </c>
      <c r="O15" s="277"/>
      <c r="P15" s="102"/>
      <c r="Q15" s="103">
        <f>ROUND(P14/P13*100,1)</f>
        <v>59.1</v>
      </c>
      <c r="R15" s="102"/>
      <c r="S15" s="103">
        <f>ROUND(R14/R13*100,1)</f>
        <v>59</v>
      </c>
      <c r="T15" s="102"/>
      <c r="U15" s="103">
        <f>ROUND(T14/T13*100,1)</f>
        <v>59.3</v>
      </c>
      <c r="V15" s="102"/>
      <c r="W15" s="103">
        <f>ROUND(V14/V13*100,1)</f>
        <v>59.4</v>
      </c>
      <c r="X15" s="102"/>
      <c r="Y15" s="103">
        <f>ROUND(X14/X13*100,1)</f>
        <v>59.5</v>
      </c>
      <c r="Z15" s="102"/>
      <c r="AA15" s="103">
        <f>ROUND(Z14/Z13*100,1)</f>
        <v>59.6</v>
      </c>
      <c r="AB15" s="102"/>
      <c r="AC15" s="103">
        <f>ROUND(AB14/AB13*100,1)</f>
        <v>59.7</v>
      </c>
    </row>
    <row r="16" spans="1:29" ht="14.25" customHeight="1">
      <c r="A16" s="89" t="s">
        <v>201</v>
      </c>
      <c r="B16" s="282">
        <v>255015</v>
      </c>
      <c r="C16" s="261"/>
      <c r="D16" s="282">
        <v>255745</v>
      </c>
      <c r="E16" s="281"/>
      <c r="F16" s="281">
        <v>261277</v>
      </c>
      <c r="G16" s="281"/>
      <c r="H16" s="281">
        <v>263018</v>
      </c>
      <c r="I16" s="281"/>
      <c r="J16" s="281">
        <v>265296</v>
      </c>
      <c r="K16" s="281"/>
      <c r="L16" s="284">
        <v>266346</v>
      </c>
      <c r="M16" s="258"/>
      <c r="N16" s="276">
        <v>264641</v>
      </c>
      <c r="O16" s="276"/>
      <c r="P16" s="268">
        <v>266230</v>
      </c>
      <c r="Q16" s="268"/>
      <c r="R16" s="268">
        <v>267349</v>
      </c>
      <c r="S16" s="268"/>
      <c r="T16" s="268">
        <v>269073</v>
      </c>
      <c r="U16" s="268"/>
      <c r="V16" s="268">
        <v>270235</v>
      </c>
      <c r="W16" s="268"/>
      <c r="X16" s="268">
        <v>270900</v>
      </c>
      <c r="Y16" s="268"/>
      <c r="Z16" s="268">
        <v>271943</v>
      </c>
      <c r="AA16" s="268"/>
      <c r="AB16" s="268">
        <v>272895</v>
      </c>
      <c r="AC16" s="268"/>
    </row>
    <row r="17" spans="1:29" ht="14.25" customHeight="1">
      <c r="A17" s="89" t="s">
        <v>202</v>
      </c>
      <c r="B17" s="282">
        <v>237775</v>
      </c>
      <c r="C17" s="261"/>
      <c r="D17" s="282">
        <v>237213</v>
      </c>
      <c r="E17" s="281"/>
      <c r="F17" s="281">
        <v>238384</v>
      </c>
      <c r="G17" s="281"/>
      <c r="H17" s="281">
        <v>237265</v>
      </c>
      <c r="I17" s="281"/>
      <c r="J17" s="281">
        <v>232743</v>
      </c>
      <c r="K17" s="281"/>
      <c r="L17" s="284">
        <v>232348</v>
      </c>
      <c r="M17" s="258"/>
      <c r="N17" s="276">
        <v>236291</v>
      </c>
      <c r="O17" s="276"/>
      <c r="P17" s="268">
        <v>234198</v>
      </c>
      <c r="Q17" s="268"/>
      <c r="R17" s="268">
        <v>234993</v>
      </c>
      <c r="S17" s="268"/>
      <c r="T17" s="268">
        <v>235604</v>
      </c>
      <c r="U17" s="268"/>
      <c r="V17" s="268">
        <v>235632</v>
      </c>
      <c r="W17" s="268"/>
      <c r="X17" s="268">
        <v>235463</v>
      </c>
      <c r="Y17" s="268"/>
      <c r="Z17" s="268">
        <v>235511</v>
      </c>
      <c r="AA17" s="268"/>
      <c r="AB17" s="268">
        <v>235510</v>
      </c>
      <c r="AC17" s="268"/>
    </row>
    <row r="18" spans="1:29" ht="14.25" customHeight="1">
      <c r="A18" s="89" t="s">
        <v>197</v>
      </c>
      <c r="B18" s="283">
        <v>51.7</v>
      </c>
      <c r="C18" s="261"/>
      <c r="D18" s="283">
        <v>51.9</v>
      </c>
      <c r="E18" s="278"/>
      <c r="F18" s="278">
        <v>52.3</v>
      </c>
      <c r="G18" s="278"/>
      <c r="H18" s="278">
        <v>52.6</v>
      </c>
      <c r="I18" s="278"/>
      <c r="J18" s="278">
        <v>53.3</v>
      </c>
      <c r="K18" s="278"/>
      <c r="L18" s="255" t="s">
        <v>203</v>
      </c>
      <c r="M18" s="256"/>
      <c r="N18" s="277" t="s">
        <v>381</v>
      </c>
      <c r="O18" s="277"/>
      <c r="P18" s="102"/>
      <c r="Q18" s="103">
        <f>ROUND(P16/P13*100,1)</f>
        <v>53.1</v>
      </c>
      <c r="R18" s="102"/>
      <c r="S18" s="103">
        <f>ROUND(R16/R13*100,1)</f>
        <v>52.9</v>
      </c>
      <c r="T18" s="102"/>
      <c r="U18" s="103">
        <f>ROUND(T16/T13*100,1)</f>
        <v>53.3</v>
      </c>
      <c r="V18" s="102"/>
      <c r="W18" s="103">
        <f>ROUND(V16/V13*100,1)</f>
        <v>53.4</v>
      </c>
      <c r="X18" s="102"/>
      <c r="Y18" s="103">
        <f>ROUND(X16/X13*100,1)</f>
        <v>53.5</v>
      </c>
      <c r="Z18" s="102"/>
      <c r="AA18" s="103">
        <f>ROUND(Z16/Z13*100,1)</f>
        <v>53.6</v>
      </c>
      <c r="AB18" s="102"/>
      <c r="AC18" s="103">
        <f>ROUND(AB16/AB13*100,1)</f>
        <v>53.7</v>
      </c>
    </row>
    <row r="19" spans="1:29" ht="14.25" customHeight="1">
      <c r="A19" s="89"/>
      <c r="B19" s="101"/>
      <c r="C19" s="83"/>
      <c r="D19" s="263"/>
      <c r="E19" s="264"/>
      <c r="F19" s="259"/>
      <c r="G19" s="260"/>
      <c r="H19" s="259"/>
      <c r="I19" s="260"/>
      <c r="J19" s="259"/>
      <c r="K19" s="260"/>
      <c r="L19" s="284"/>
      <c r="M19" s="258"/>
      <c r="N19" s="276"/>
      <c r="O19" s="276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</row>
    <row r="20" spans="1:29" ht="14.25" customHeight="1">
      <c r="A20" s="89" t="s">
        <v>204</v>
      </c>
      <c r="B20" s="282">
        <v>434955</v>
      </c>
      <c r="C20" s="261"/>
      <c r="D20" s="282">
        <v>435437</v>
      </c>
      <c r="E20" s="281"/>
      <c r="F20" s="281">
        <v>437913</v>
      </c>
      <c r="G20" s="281"/>
      <c r="H20" s="281">
        <v>438062</v>
      </c>
      <c r="I20" s="281"/>
      <c r="J20" s="281">
        <v>435793</v>
      </c>
      <c r="K20" s="281"/>
      <c r="L20" s="284">
        <v>437958</v>
      </c>
      <c r="M20" s="285"/>
      <c r="N20" s="276">
        <v>436016</v>
      </c>
      <c r="O20" s="276"/>
      <c r="P20" s="268">
        <v>436662</v>
      </c>
      <c r="Q20" s="268"/>
      <c r="R20" s="268">
        <v>437957</v>
      </c>
      <c r="S20" s="268"/>
      <c r="T20" s="268">
        <v>437916</v>
      </c>
      <c r="U20" s="268"/>
      <c r="V20" s="268">
        <v>438892</v>
      </c>
      <c r="W20" s="268"/>
      <c r="X20" s="268">
        <v>439668</v>
      </c>
      <c r="Y20" s="268"/>
      <c r="Z20" s="268">
        <v>439971</v>
      </c>
      <c r="AA20" s="268"/>
      <c r="AB20" s="268">
        <v>441301</v>
      </c>
      <c r="AC20" s="268"/>
    </row>
    <row r="21" spans="1:29" ht="14.25" customHeight="1">
      <c r="A21" s="89" t="s">
        <v>198</v>
      </c>
      <c r="B21" s="282">
        <v>224111</v>
      </c>
      <c r="C21" s="261"/>
      <c r="D21" s="282">
        <v>225085</v>
      </c>
      <c r="E21" s="281"/>
      <c r="F21" s="281">
        <v>227654</v>
      </c>
      <c r="G21" s="281"/>
      <c r="H21" s="281">
        <v>229615</v>
      </c>
      <c r="I21" s="281"/>
      <c r="J21" s="281">
        <v>228182</v>
      </c>
      <c r="K21" s="281"/>
      <c r="L21" s="238">
        <v>230613</v>
      </c>
      <c r="M21" s="285"/>
      <c r="N21" s="276">
        <v>231182</v>
      </c>
      <c r="O21" s="276"/>
      <c r="P21" s="268">
        <v>232630</v>
      </c>
      <c r="Q21" s="268"/>
      <c r="R21" s="268">
        <v>233503</v>
      </c>
      <c r="S21" s="268"/>
      <c r="T21" s="268">
        <v>233730</v>
      </c>
      <c r="U21" s="268"/>
      <c r="V21" s="268">
        <v>234753</v>
      </c>
      <c r="W21" s="268"/>
      <c r="X21" s="268">
        <v>235533</v>
      </c>
      <c r="Y21" s="268"/>
      <c r="Z21" s="268">
        <v>236266</v>
      </c>
      <c r="AA21" s="268"/>
      <c r="AB21" s="268">
        <v>237597</v>
      </c>
      <c r="AC21" s="268"/>
    </row>
    <row r="22" spans="1:29" ht="14.25" customHeight="1">
      <c r="A22" s="89" t="s">
        <v>199</v>
      </c>
      <c r="B22" s="283">
        <v>51.5</v>
      </c>
      <c r="C22" s="261"/>
      <c r="D22" s="283">
        <v>51.6</v>
      </c>
      <c r="E22" s="278"/>
      <c r="F22" s="278">
        <v>52</v>
      </c>
      <c r="G22" s="278"/>
      <c r="H22" s="278">
        <v>52.4</v>
      </c>
      <c r="I22" s="278"/>
      <c r="J22" s="278">
        <v>52.4</v>
      </c>
      <c r="K22" s="278"/>
      <c r="L22" s="255">
        <v>52.7</v>
      </c>
      <c r="M22" s="257"/>
      <c r="N22" s="275">
        <v>-53</v>
      </c>
      <c r="O22" s="275"/>
      <c r="P22" s="102"/>
      <c r="Q22" s="103">
        <f>ROUND(P21/P20*100,1)</f>
        <v>53.3</v>
      </c>
      <c r="R22" s="102"/>
      <c r="S22" s="103">
        <f>ROUND(R21/R20*100,1)</f>
        <v>53.3</v>
      </c>
      <c r="T22" s="102"/>
      <c r="U22" s="103">
        <f>ROUND(T21/T20*100,1)</f>
        <v>53.4</v>
      </c>
      <c r="V22" s="102"/>
      <c r="W22" s="103">
        <f>ROUND(V21/V20*100,1)</f>
        <v>53.5</v>
      </c>
      <c r="X22" s="102"/>
      <c r="Y22" s="103">
        <f>ROUND(X21/X20*100,1)</f>
        <v>53.6</v>
      </c>
      <c r="Z22" s="102"/>
      <c r="AA22" s="103">
        <f>ROUND(Z21/Z20*100,1)</f>
        <v>53.7</v>
      </c>
      <c r="AB22" s="102"/>
      <c r="AC22" s="103">
        <f>ROUND(AB21/AB20*100,1)</f>
        <v>53.8</v>
      </c>
    </row>
    <row r="23" spans="1:29" ht="14.25" customHeight="1">
      <c r="A23" s="89" t="s">
        <v>205</v>
      </c>
      <c r="B23" s="282">
        <v>57853</v>
      </c>
      <c r="C23" s="261"/>
      <c r="D23" s="282">
        <v>57521</v>
      </c>
      <c r="E23" s="281"/>
      <c r="F23" s="281">
        <v>61748</v>
      </c>
      <c r="G23" s="281"/>
      <c r="H23" s="281">
        <v>62221</v>
      </c>
      <c r="I23" s="281"/>
      <c r="J23" s="281">
        <v>62246</v>
      </c>
      <c r="K23" s="281"/>
      <c r="L23" s="284">
        <v>60736</v>
      </c>
      <c r="M23" s="285"/>
      <c r="N23" s="276">
        <v>64916</v>
      </c>
      <c r="O23" s="276"/>
      <c r="P23" s="268">
        <v>65026</v>
      </c>
      <c r="Q23" s="268"/>
      <c r="R23" s="268">
        <v>65797</v>
      </c>
      <c r="S23" s="268"/>
      <c r="T23" s="268">
        <v>66761</v>
      </c>
      <c r="U23" s="268"/>
      <c r="V23" s="268">
        <v>66975</v>
      </c>
      <c r="W23" s="268"/>
      <c r="X23" s="268">
        <v>66695</v>
      </c>
      <c r="Y23" s="268"/>
      <c r="Z23" s="268">
        <v>67483</v>
      </c>
      <c r="AA23" s="268"/>
      <c r="AB23" s="268">
        <v>67104</v>
      </c>
      <c r="AC23" s="268"/>
    </row>
    <row r="24" spans="1:29" ht="14.25" customHeight="1">
      <c r="A24" s="89" t="s">
        <v>198</v>
      </c>
      <c r="B24" s="282">
        <v>56742</v>
      </c>
      <c r="C24" s="261"/>
      <c r="D24" s="282">
        <v>56428</v>
      </c>
      <c r="E24" s="281"/>
      <c r="F24" s="281">
        <v>60655</v>
      </c>
      <c r="G24" s="281"/>
      <c r="H24" s="281">
        <v>61136</v>
      </c>
      <c r="I24" s="281"/>
      <c r="J24" s="281">
        <v>61161</v>
      </c>
      <c r="K24" s="281"/>
      <c r="L24" s="284">
        <v>59651</v>
      </c>
      <c r="M24" s="285"/>
      <c r="N24" s="276">
        <v>63831</v>
      </c>
      <c r="O24" s="276"/>
      <c r="P24" s="268">
        <v>63941</v>
      </c>
      <c r="Q24" s="268"/>
      <c r="R24" s="268">
        <v>64708</v>
      </c>
      <c r="S24" s="268"/>
      <c r="T24" s="268">
        <v>65672</v>
      </c>
      <c r="U24" s="268"/>
      <c r="V24" s="268">
        <v>65886</v>
      </c>
      <c r="W24" s="268"/>
      <c r="X24" s="268">
        <v>65606</v>
      </c>
      <c r="Y24" s="268"/>
      <c r="Z24" s="268">
        <v>66394</v>
      </c>
      <c r="AA24" s="268"/>
      <c r="AB24" s="268">
        <v>66015</v>
      </c>
      <c r="AC24" s="268"/>
    </row>
    <row r="25" spans="1:29" ht="14.25" customHeight="1">
      <c r="A25" s="89" t="s">
        <v>199</v>
      </c>
      <c r="B25" s="283">
        <v>98.1</v>
      </c>
      <c r="C25" s="261"/>
      <c r="D25" s="283">
        <v>98.1</v>
      </c>
      <c r="E25" s="278"/>
      <c r="F25" s="278">
        <v>98.2</v>
      </c>
      <c r="G25" s="278"/>
      <c r="H25" s="278">
        <v>98.3</v>
      </c>
      <c r="I25" s="278"/>
      <c r="J25" s="278">
        <v>98.3</v>
      </c>
      <c r="K25" s="278"/>
      <c r="L25" s="278">
        <v>98.2</v>
      </c>
      <c r="M25" s="257"/>
      <c r="N25" s="277" t="s">
        <v>379</v>
      </c>
      <c r="O25" s="277"/>
      <c r="P25" s="102"/>
      <c r="Q25" s="103">
        <f>ROUND(P24/P23*100,1)</f>
        <v>98.3</v>
      </c>
      <c r="R25" s="102"/>
      <c r="S25" s="103">
        <f>ROUND(R24/R23*100,1)</f>
        <v>98.3</v>
      </c>
      <c r="T25" s="102"/>
      <c r="U25" s="103">
        <f>ROUND(T24/T23*100,1)</f>
        <v>98.4</v>
      </c>
      <c r="V25" s="102"/>
      <c r="W25" s="103">
        <f>ROUND(V24/V23*100,1)</f>
        <v>98.4</v>
      </c>
      <c r="X25" s="102"/>
      <c r="Y25" s="103">
        <f>ROUND(X24/X23*100,1)</f>
        <v>98.4</v>
      </c>
      <c r="Z25" s="102"/>
      <c r="AA25" s="103">
        <f>ROUND(Z24/Z23*100,1)</f>
        <v>98.4</v>
      </c>
      <c r="AB25" s="102"/>
      <c r="AC25" s="103">
        <f>ROUND(AB24/AB23*100,1)</f>
        <v>98.4</v>
      </c>
    </row>
    <row r="26" spans="1:29" ht="14.25" customHeight="1">
      <c r="A26" s="104"/>
      <c r="B26" s="105"/>
      <c r="C26" s="106"/>
      <c r="D26" s="252"/>
      <c r="E26" s="253"/>
      <c r="F26" s="254"/>
      <c r="G26" s="253"/>
      <c r="H26" s="254"/>
      <c r="I26" s="253"/>
      <c r="J26" s="254"/>
      <c r="K26" s="253"/>
      <c r="L26" s="254"/>
      <c r="M26" s="253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</row>
    <row r="27" spans="1:7" ht="14.25" customHeight="1">
      <c r="A27" s="83" t="s">
        <v>452</v>
      </c>
      <c r="B27" s="80"/>
      <c r="C27" s="80"/>
      <c r="D27" s="80"/>
      <c r="E27" s="80"/>
      <c r="F27" s="80"/>
      <c r="G27" s="81"/>
    </row>
    <row r="28" spans="1:7" ht="13.5" customHeight="1">
      <c r="A28" s="80"/>
      <c r="B28" s="80"/>
      <c r="C28" s="80"/>
      <c r="D28" s="80"/>
      <c r="E28" s="80"/>
      <c r="F28" s="80"/>
      <c r="G28" s="81"/>
    </row>
    <row r="29" spans="1:12" ht="14.25" customHeight="1">
      <c r="A29" s="79" t="s">
        <v>384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1"/>
    </row>
    <row r="30" spans="1:29" ht="14.25" customHeight="1">
      <c r="A30" s="82"/>
      <c r="B30" s="80"/>
      <c r="C30" s="80"/>
      <c r="D30" s="109"/>
      <c r="E30" s="109"/>
      <c r="F30" s="80"/>
      <c r="G30" s="80"/>
      <c r="I30" s="110"/>
      <c r="J30" s="110"/>
      <c r="K30" s="110"/>
      <c r="L30" s="110"/>
      <c r="M30" s="110"/>
      <c r="U30" s="110"/>
      <c r="W30" s="110"/>
      <c r="AA30" s="110"/>
      <c r="AC30" s="110" t="s">
        <v>10</v>
      </c>
    </row>
    <row r="31" spans="1:29" ht="14.25" customHeight="1">
      <c r="A31" s="247" t="s">
        <v>170</v>
      </c>
      <c r="B31" s="249" t="s">
        <v>0</v>
      </c>
      <c r="C31" s="249"/>
      <c r="D31" s="269" t="s">
        <v>180</v>
      </c>
      <c r="E31" s="246"/>
      <c r="F31" s="269" t="s">
        <v>350</v>
      </c>
      <c r="G31" s="246"/>
      <c r="H31" s="269" t="s">
        <v>382</v>
      </c>
      <c r="I31" s="246"/>
      <c r="J31" s="269" t="s">
        <v>448</v>
      </c>
      <c r="K31" s="246"/>
      <c r="L31" s="269" t="s">
        <v>464</v>
      </c>
      <c r="M31" s="246"/>
      <c r="N31" s="269">
        <v>13</v>
      </c>
      <c r="O31" s="270"/>
      <c r="P31" s="269">
        <v>14</v>
      </c>
      <c r="Q31" s="270"/>
      <c r="R31" s="269">
        <v>15</v>
      </c>
      <c r="S31" s="270"/>
      <c r="T31" s="269">
        <v>16</v>
      </c>
      <c r="U31" s="270"/>
      <c r="V31" s="269">
        <v>17</v>
      </c>
      <c r="W31" s="270"/>
      <c r="X31" s="269">
        <v>18</v>
      </c>
      <c r="Y31" s="270"/>
      <c r="Z31" s="269">
        <v>19</v>
      </c>
      <c r="AA31" s="270"/>
      <c r="AB31" s="269">
        <v>20</v>
      </c>
      <c r="AC31" s="270"/>
    </row>
    <row r="32" spans="1:29" ht="14.25" customHeight="1">
      <c r="A32" s="248"/>
      <c r="B32" s="114" t="s">
        <v>8</v>
      </c>
      <c r="C32" s="114" t="s">
        <v>9</v>
      </c>
      <c r="D32" s="114" t="s">
        <v>8</v>
      </c>
      <c r="E32" s="114" t="s">
        <v>9</v>
      </c>
      <c r="F32" s="114" t="s">
        <v>8</v>
      </c>
      <c r="G32" s="114" t="s">
        <v>9</v>
      </c>
      <c r="H32" s="114" t="s">
        <v>8</v>
      </c>
      <c r="I32" s="114" t="s">
        <v>9</v>
      </c>
      <c r="J32" s="114" t="s">
        <v>8</v>
      </c>
      <c r="K32" s="115" t="s">
        <v>7</v>
      </c>
      <c r="L32" s="114" t="s">
        <v>8</v>
      </c>
      <c r="M32" s="116" t="s">
        <v>7</v>
      </c>
      <c r="N32" s="114" t="s">
        <v>8</v>
      </c>
      <c r="O32" s="116" t="s">
        <v>7</v>
      </c>
      <c r="P32" s="114" t="s">
        <v>8</v>
      </c>
      <c r="Q32" s="116" t="s">
        <v>7</v>
      </c>
      <c r="R32" s="114" t="s">
        <v>8</v>
      </c>
      <c r="S32" s="116" t="s">
        <v>7</v>
      </c>
      <c r="T32" s="114" t="s">
        <v>8</v>
      </c>
      <c r="U32" s="116" t="s">
        <v>7</v>
      </c>
      <c r="V32" s="114" t="s">
        <v>8</v>
      </c>
      <c r="W32" s="116" t="s">
        <v>7</v>
      </c>
      <c r="X32" s="114" t="s">
        <v>8</v>
      </c>
      <c r="Y32" s="116" t="s">
        <v>7</v>
      </c>
      <c r="Z32" s="114" t="s">
        <v>8</v>
      </c>
      <c r="AA32" s="116" t="s">
        <v>7</v>
      </c>
      <c r="AB32" s="114" t="s">
        <v>8</v>
      </c>
      <c r="AC32" s="116" t="s">
        <v>7</v>
      </c>
    </row>
    <row r="33" spans="1:15" ht="14.25" customHeight="1">
      <c r="A33" s="99"/>
      <c r="B33" s="92"/>
      <c r="C33" s="92"/>
      <c r="D33" s="92"/>
      <c r="E33" s="92"/>
      <c r="F33" s="92"/>
      <c r="G33" s="92"/>
      <c r="H33" s="92"/>
      <c r="I33" s="92"/>
      <c r="J33" s="92"/>
      <c r="K33" s="83" t="s">
        <v>3</v>
      </c>
      <c r="L33" s="81"/>
      <c r="M33" s="81"/>
      <c r="N33" s="280"/>
      <c r="O33" s="280"/>
    </row>
    <row r="34" spans="1:29" ht="14.25" customHeight="1">
      <c r="A34" s="89" t="s">
        <v>206</v>
      </c>
      <c r="B34" s="117">
        <v>48</v>
      </c>
      <c r="C34" s="117">
        <v>2211</v>
      </c>
      <c r="D34" s="117">
        <v>48</v>
      </c>
      <c r="E34" s="117">
        <v>2211</v>
      </c>
      <c r="F34" s="117">
        <v>48</v>
      </c>
      <c r="G34" s="117">
        <v>2211</v>
      </c>
      <c r="H34" s="117">
        <v>48</v>
      </c>
      <c r="I34" s="117">
        <v>2211</v>
      </c>
      <c r="J34" s="117">
        <v>48</v>
      </c>
      <c r="K34" s="117">
        <v>2211</v>
      </c>
      <c r="L34" s="118">
        <v>48</v>
      </c>
      <c r="M34" s="119">
        <v>2211</v>
      </c>
      <c r="N34" s="118">
        <v>48</v>
      </c>
      <c r="O34" s="119">
        <v>2211</v>
      </c>
      <c r="P34" s="82">
        <v>48</v>
      </c>
      <c r="Q34" s="120">
        <v>2211</v>
      </c>
      <c r="R34" s="82">
        <v>48</v>
      </c>
      <c r="S34" s="120">
        <v>2211</v>
      </c>
      <c r="T34" s="82">
        <v>48</v>
      </c>
      <c r="U34" s="120">
        <v>2211</v>
      </c>
      <c r="V34" s="82">
        <v>48</v>
      </c>
      <c r="W34" s="120">
        <v>2211</v>
      </c>
      <c r="X34" s="82">
        <v>48</v>
      </c>
      <c r="Y34" s="120">
        <v>2211</v>
      </c>
      <c r="Z34" s="82">
        <v>85</v>
      </c>
      <c r="AA34" s="120">
        <v>3836</v>
      </c>
      <c r="AB34" s="82">
        <v>85</v>
      </c>
      <c r="AC34" s="120">
        <v>3836</v>
      </c>
    </row>
    <row r="35" spans="1:29" ht="14.25" customHeight="1">
      <c r="A35" s="89" t="s">
        <v>215</v>
      </c>
      <c r="B35" s="117">
        <v>48</v>
      </c>
      <c r="C35" s="117">
        <v>2211</v>
      </c>
      <c r="D35" s="117">
        <v>48</v>
      </c>
      <c r="E35" s="117">
        <v>2211</v>
      </c>
      <c r="F35" s="117">
        <v>48</v>
      </c>
      <c r="G35" s="117">
        <v>2211</v>
      </c>
      <c r="H35" s="117">
        <v>48</v>
      </c>
      <c r="I35" s="117">
        <v>2211</v>
      </c>
      <c r="J35" s="117">
        <v>48</v>
      </c>
      <c r="K35" s="117">
        <v>2211</v>
      </c>
      <c r="L35" s="118">
        <v>48</v>
      </c>
      <c r="M35" s="119">
        <v>2211</v>
      </c>
      <c r="N35" s="118">
        <v>48</v>
      </c>
      <c r="O35" s="119">
        <v>2211</v>
      </c>
      <c r="P35" s="82">
        <v>48</v>
      </c>
      <c r="Q35" s="121">
        <v>2211</v>
      </c>
      <c r="R35" s="82">
        <v>48</v>
      </c>
      <c r="S35" s="121">
        <v>2211</v>
      </c>
      <c r="T35" s="82">
        <v>48</v>
      </c>
      <c r="U35" s="121">
        <v>2211</v>
      </c>
      <c r="V35" s="82">
        <v>48</v>
      </c>
      <c r="W35" s="121">
        <v>2211</v>
      </c>
      <c r="X35" s="82">
        <v>48</v>
      </c>
      <c r="Y35" s="121">
        <v>2211</v>
      </c>
      <c r="Z35" s="82">
        <v>85</v>
      </c>
      <c r="AA35" s="121">
        <v>3836</v>
      </c>
      <c r="AB35" s="82">
        <v>85</v>
      </c>
      <c r="AC35" s="121">
        <v>3836</v>
      </c>
    </row>
    <row r="36" spans="1:29" ht="14.25" customHeight="1">
      <c r="A36" s="89" t="s">
        <v>369</v>
      </c>
      <c r="B36" s="117" t="s">
        <v>6</v>
      </c>
      <c r="C36" s="117" t="s">
        <v>5</v>
      </c>
      <c r="D36" s="117" t="s">
        <v>6</v>
      </c>
      <c r="E36" s="117" t="s">
        <v>5</v>
      </c>
      <c r="F36" s="117" t="s">
        <v>6</v>
      </c>
      <c r="G36" s="117" t="s">
        <v>5</v>
      </c>
      <c r="H36" s="117" t="s">
        <v>6</v>
      </c>
      <c r="I36" s="117" t="s">
        <v>5</v>
      </c>
      <c r="J36" s="117" t="s">
        <v>6</v>
      </c>
      <c r="K36" s="117" t="s">
        <v>5</v>
      </c>
      <c r="L36" s="118" t="s">
        <v>207</v>
      </c>
      <c r="M36" s="118" t="s">
        <v>208</v>
      </c>
      <c r="N36" s="118" t="s">
        <v>208</v>
      </c>
      <c r="O36" s="118" t="s">
        <v>208</v>
      </c>
      <c r="P36" s="118" t="s">
        <v>208</v>
      </c>
      <c r="Q36" s="118" t="s">
        <v>208</v>
      </c>
      <c r="R36" s="118" t="s">
        <v>208</v>
      </c>
      <c r="S36" s="118" t="s">
        <v>208</v>
      </c>
      <c r="T36" s="118" t="s">
        <v>208</v>
      </c>
      <c r="U36" s="118" t="s">
        <v>208</v>
      </c>
      <c r="V36" s="118" t="s">
        <v>208</v>
      </c>
      <c r="W36" s="118" t="s">
        <v>208</v>
      </c>
      <c r="X36" s="118" t="s">
        <v>208</v>
      </c>
      <c r="Y36" s="118" t="s">
        <v>208</v>
      </c>
      <c r="Z36" s="118" t="s">
        <v>208</v>
      </c>
      <c r="AA36" s="118" t="s">
        <v>208</v>
      </c>
      <c r="AB36" s="118" t="s">
        <v>208</v>
      </c>
      <c r="AC36" s="118" t="s">
        <v>208</v>
      </c>
    </row>
    <row r="37" spans="1:29" ht="14.25" customHeight="1">
      <c r="A37" s="89"/>
      <c r="B37" s="117"/>
      <c r="C37" s="117"/>
      <c r="D37" s="117"/>
      <c r="E37" s="117"/>
      <c r="F37" s="117"/>
      <c r="G37" s="117"/>
      <c r="H37" s="117"/>
      <c r="I37" s="117"/>
      <c r="J37" s="117"/>
      <c r="K37" s="117" t="s">
        <v>3</v>
      </c>
      <c r="L37" s="118"/>
      <c r="M37" s="118"/>
      <c r="N37" s="118"/>
      <c r="O37" s="118"/>
      <c r="Q37" s="121"/>
      <c r="S37" s="121"/>
      <c r="U37" s="121"/>
      <c r="W37" s="121"/>
      <c r="Y37" s="121"/>
      <c r="AA37" s="121"/>
      <c r="AC37" s="121"/>
    </row>
    <row r="38" spans="1:29" ht="14.25" customHeight="1">
      <c r="A38" s="89" t="s">
        <v>209</v>
      </c>
      <c r="B38" s="117">
        <v>42</v>
      </c>
      <c r="C38" s="117">
        <v>793</v>
      </c>
      <c r="D38" s="117">
        <v>40</v>
      </c>
      <c r="E38" s="117">
        <v>805</v>
      </c>
      <c r="F38" s="117">
        <v>41</v>
      </c>
      <c r="G38" s="117">
        <v>807</v>
      </c>
      <c r="H38" s="117">
        <v>41</v>
      </c>
      <c r="I38" s="117">
        <v>807</v>
      </c>
      <c r="J38" s="117">
        <v>41</v>
      </c>
      <c r="K38" s="117">
        <v>807</v>
      </c>
      <c r="L38" s="118">
        <v>39</v>
      </c>
      <c r="M38" s="118">
        <v>800</v>
      </c>
      <c r="N38" s="118">
        <v>39</v>
      </c>
      <c r="O38" s="118">
        <v>800</v>
      </c>
      <c r="P38" s="82">
        <v>39</v>
      </c>
      <c r="Q38" s="121">
        <v>800</v>
      </c>
      <c r="R38" s="82">
        <v>39</v>
      </c>
      <c r="S38" s="121">
        <v>800</v>
      </c>
      <c r="T38" s="82">
        <v>39</v>
      </c>
      <c r="U38" s="121">
        <v>800</v>
      </c>
      <c r="V38" s="82">
        <v>39</v>
      </c>
      <c r="W38" s="121">
        <v>800</v>
      </c>
      <c r="X38" s="82">
        <v>39</v>
      </c>
      <c r="Y38" s="121">
        <v>800</v>
      </c>
      <c r="Z38" s="82">
        <v>39</v>
      </c>
      <c r="AA38" s="121">
        <v>800</v>
      </c>
      <c r="AB38" s="82">
        <v>39</v>
      </c>
      <c r="AC38" s="121">
        <v>800</v>
      </c>
    </row>
    <row r="39" spans="1:29" ht="14.25" customHeight="1">
      <c r="A39" s="89" t="s">
        <v>214</v>
      </c>
      <c r="B39" s="117">
        <v>42</v>
      </c>
      <c r="C39" s="117">
        <v>793</v>
      </c>
      <c r="D39" s="117">
        <v>40</v>
      </c>
      <c r="E39" s="117">
        <v>805</v>
      </c>
      <c r="F39" s="117">
        <v>41</v>
      </c>
      <c r="G39" s="117">
        <v>807</v>
      </c>
      <c r="H39" s="117">
        <v>41</v>
      </c>
      <c r="I39" s="117">
        <v>807</v>
      </c>
      <c r="J39" s="117">
        <v>41</v>
      </c>
      <c r="K39" s="117">
        <v>807</v>
      </c>
      <c r="L39" s="118">
        <v>39</v>
      </c>
      <c r="M39" s="118">
        <v>800</v>
      </c>
      <c r="N39" s="118">
        <v>39</v>
      </c>
      <c r="O39" s="118">
        <v>800</v>
      </c>
      <c r="P39" s="82">
        <v>39</v>
      </c>
      <c r="Q39" s="121">
        <v>800</v>
      </c>
      <c r="R39" s="82">
        <v>39</v>
      </c>
      <c r="S39" s="121">
        <v>800</v>
      </c>
      <c r="T39" s="82">
        <v>39</v>
      </c>
      <c r="U39" s="121">
        <v>800</v>
      </c>
      <c r="V39" s="82">
        <v>39</v>
      </c>
      <c r="W39" s="121">
        <v>800</v>
      </c>
      <c r="X39" s="82">
        <v>39</v>
      </c>
      <c r="Y39" s="121">
        <v>800</v>
      </c>
      <c r="Z39" s="82">
        <v>39</v>
      </c>
      <c r="AA39" s="121">
        <v>800</v>
      </c>
      <c r="AB39" s="82">
        <v>39</v>
      </c>
      <c r="AC39" s="121">
        <v>800</v>
      </c>
    </row>
    <row r="40" spans="1:29" ht="14.25" customHeight="1">
      <c r="A40" s="89" t="s">
        <v>370</v>
      </c>
      <c r="B40" s="117" t="s">
        <v>6</v>
      </c>
      <c r="C40" s="117" t="s">
        <v>5</v>
      </c>
      <c r="D40" s="117" t="s">
        <v>6</v>
      </c>
      <c r="E40" s="117" t="s">
        <v>5</v>
      </c>
      <c r="F40" s="117" t="s">
        <v>6</v>
      </c>
      <c r="G40" s="117" t="s">
        <v>5</v>
      </c>
      <c r="H40" s="117" t="s">
        <v>6</v>
      </c>
      <c r="I40" s="117" t="s">
        <v>5</v>
      </c>
      <c r="J40" s="117" t="s">
        <v>4</v>
      </c>
      <c r="K40" s="117" t="s">
        <v>4</v>
      </c>
      <c r="L40" s="118" t="s">
        <v>207</v>
      </c>
      <c r="M40" s="118" t="s">
        <v>208</v>
      </c>
      <c r="N40" s="118" t="s">
        <v>208</v>
      </c>
      <c r="O40" s="118" t="s">
        <v>208</v>
      </c>
      <c r="P40" s="118" t="s">
        <v>208</v>
      </c>
      <c r="Q40" s="118" t="s">
        <v>208</v>
      </c>
      <c r="R40" s="118" t="s">
        <v>208</v>
      </c>
      <c r="S40" s="118" t="s">
        <v>208</v>
      </c>
      <c r="T40" s="118" t="s">
        <v>208</v>
      </c>
      <c r="U40" s="118" t="s">
        <v>538</v>
      </c>
      <c r="V40" s="118" t="s">
        <v>208</v>
      </c>
      <c r="W40" s="118" t="s">
        <v>208</v>
      </c>
      <c r="X40" s="118" t="s">
        <v>208</v>
      </c>
      <c r="Y40" s="118" t="s">
        <v>208</v>
      </c>
      <c r="Z40" s="118" t="s">
        <v>208</v>
      </c>
      <c r="AA40" s="118" t="s">
        <v>208</v>
      </c>
      <c r="AB40" s="118" t="s">
        <v>208</v>
      </c>
      <c r="AC40" s="118" t="s">
        <v>208</v>
      </c>
    </row>
    <row r="41" spans="1:29" ht="14.25" customHeight="1">
      <c r="A41" s="89"/>
      <c r="B41" s="117"/>
      <c r="C41" s="117"/>
      <c r="D41" s="117"/>
      <c r="E41" s="117"/>
      <c r="F41" s="117"/>
      <c r="G41" s="117"/>
      <c r="H41" s="117"/>
      <c r="I41" s="117"/>
      <c r="J41" s="117"/>
      <c r="K41" s="117" t="s">
        <v>3</v>
      </c>
      <c r="L41" s="118"/>
      <c r="M41" s="118"/>
      <c r="N41" s="118"/>
      <c r="O41" s="118"/>
      <c r="Q41" s="121"/>
      <c r="S41" s="121"/>
      <c r="U41" s="121"/>
      <c r="W41" s="121"/>
      <c r="Y41" s="121"/>
      <c r="AA41" s="121"/>
      <c r="AC41" s="121"/>
    </row>
    <row r="42" spans="1:29" ht="14.25" customHeight="1">
      <c r="A42" s="89" t="s">
        <v>210</v>
      </c>
      <c r="B42" s="117">
        <v>254</v>
      </c>
      <c r="C42" s="117">
        <v>4013</v>
      </c>
      <c r="D42" s="117">
        <v>254</v>
      </c>
      <c r="E42" s="117">
        <v>4012</v>
      </c>
      <c r="F42" s="117">
        <v>261</v>
      </c>
      <c r="G42" s="117">
        <v>4138</v>
      </c>
      <c r="H42" s="117">
        <v>261</v>
      </c>
      <c r="I42" s="117">
        <v>4139</v>
      </c>
      <c r="J42" s="117">
        <v>262</v>
      </c>
      <c r="K42" s="117">
        <v>4164</v>
      </c>
      <c r="L42" s="118">
        <v>262</v>
      </c>
      <c r="M42" s="119">
        <v>4166</v>
      </c>
      <c r="N42" s="118">
        <v>262</v>
      </c>
      <c r="O42" s="119">
        <v>4176</v>
      </c>
      <c r="P42" s="121">
        <v>264</v>
      </c>
      <c r="Q42" s="121">
        <v>4195</v>
      </c>
      <c r="R42" s="121">
        <v>266</v>
      </c>
      <c r="S42" s="121">
        <v>4278</v>
      </c>
      <c r="T42" s="121">
        <v>266</v>
      </c>
      <c r="U42" s="121">
        <v>4286</v>
      </c>
      <c r="V42" s="121">
        <v>266</v>
      </c>
      <c r="W42" s="121">
        <v>4285</v>
      </c>
      <c r="X42" s="121">
        <v>266</v>
      </c>
      <c r="Y42" s="121">
        <v>4285</v>
      </c>
      <c r="Z42" s="121">
        <v>267</v>
      </c>
      <c r="AA42" s="121">
        <v>4297</v>
      </c>
      <c r="AB42" s="121">
        <v>269</v>
      </c>
      <c r="AC42" s="121">
        <v>4311</v>
      </c>
    </row>
    <row r="43" spans="1:29" ht="14.25" customHeight="1">
      <c r="A43" s="89" t="s">
        <v>215</v>
      </c>
      <c r="B43" s="117">
        <v>209</v>
      </c>
      <c r="C43" s="117">
        <v>3739</v>
      </c>
      <c r="D43" s="117">
        <v>209</v>
      </c>
      <c r="E43" s="117">
        <v>3738</v>
      </c>
      <c r="F43" s="117">
        <v>216</v>
      </c>
      <c r="G43" s="117">
        <v>3864</v>
      </c>
      <c r="H43" s="117">
        <v>216</v>
      </c>
      <c r="I43" s="117">
        <v>3865</v>
      </c>
      <c r="J43" s="117">
        <v>217</v>
      </c>
      <c r="K43" s="117">
        <v>3890</v>
      </c>
      <c r="L43" s="118">
        <v>217</v>
      </c>
      <c r="M43" s="119">
        <v>3892</v>
      </c>
      <c r="N43" s="118">
        <v>217</v>
      </c>
      <c r="O43" s="119">
        <v>3902</v>
      </c>
      <c r="P43" s="121">
        <v>219</v>
      </c>
      <c r="Q43" s="121">
        <v>3921</v>
      </c>
      <c r="R43" s="121">
        <v>221</v>
      </c>
      <c r="S43" s="121">
        <v>4004</v>
      </c>
      <c r="T43" s="121">
        <v>221</v>
      </c>
      <c r="U43" s="121">
        <v>4012</v>
      </c>
      <c r="V43" s="121">
        <v>221</v>
      </c>
      <c r="W43" s="121">
        <v>4011</v>
      </c>
      <c r="X43" s="121">
        <v>221</v>
      </c>
      <c r="Y43" s="121">
        <v>4011</v>
      </c>
      <c r="Z43" s="121">
        <v>222</v>
      </c>
      <c r="AA43" s="121">
        <v>4023</v>
      </c>
      <c r="AB43" s="121">
        <v>224</v>
      </c>
      <c r="AC43" s="121">
        <v>4037</v>
      </c>
    </row>
    <row r="44" spans="1:29" ht="14.25" customHeight="1">
      <c r="A44" s="89" t="s">
        <v>370</v>
      </c>
      <c r="B44" s="117">
        <v>45</v>
      </c>
      <c r="C44" s="117">
        <v>274</v>
      </c>
      <c r="D44" s="117">
        <v>45</v>
      </c>
      <c r="E44" s="117">
        <v>274</v>
      </c>
      <c r="F44" s="117">
        <v>45</v>
      </c>
      <c r="G44" s="117">
        <v>274</v>
      </c>
      <c r="H44" s="117">
        <v>45</v>
      </c>
      <c r="I44" s="117">
        <v>274</v>
      </c>
      <c r="J44" s="117">
        <v>45</v>
      </c>
      <c r="K44" s="117">
        <v>274</v>
      </c>
      <c r="L44" s="118">
        <v>45</v>
      </c>
      <c r="M44" s="118">
        <v>274</v>
      </c>
      <c r="N44" s="118">
        <v>45</v>
      </c>
      <c r="O44" s="118">
        <v>274</v>
      </c>
      <c r="P44" s="121">
        <v>45</v>
      </c>
      <c r="Q44" s="121">
        <v>274</v>
      </c>
      <c r="R44" s="121">
        <v>45</v>
      </c>
      <c r="S44" s="121">
        <v>274</v>
      </c>
      <c r="T44" s="121">
        <v>45</v>
      </c>
      <c r="U44" s="121">
        <v>274</v>
      </c>
      <c r="V44" s="121">
        <v>45</v>
      </c>
      <c r="W44" s="121">
        <v>274</v>
      </c>
      <c r="X44" s="121">
        <v>45</v>
      </c>
      <c r="Y44" s="121">
        <v>274</v>
      </c>
      <c r="Z44" s="121">
        <v>45</v>
      </c>
      <c r="AA44" s="121">
        <v>274</v>
      </c>
      <c r="AB44" s="121">
        <v>45</v>
      </c>
      <c r="AC44" s="121">
        <v>274</v>
      </c>
    </row>
    <row r="45" spans="1:29" ht="14.25" customHeight="1">
      <c r="A45" s="104"/>
      <c r="B45" s="78"/>
      <c r="C45" s="78"/>
      <c r="D45" s="122"/>
      <c r="E45" s="78"/>
      <c r="F45" s="78"/>
      <c r="G45" s="78"/>
      <c r="H45" s="78"/>
      <c r="I45" s="78"/>
      <c r="J45" s="78"/>
      <c r="K45" s="78" t="s">
        <v>3</v>
      </c>
      <c r="L45" s="108"/>
      <c r="M45" s="108"/>
      <c r="N45" s="108"/>
      <c r="O45" s="108"/>
      <c r="P45" s="108"/>
      <c r="Q45" s="123"/>
      <c r="R45" s="108"/>
      <c r="S45" s="123"/>
      <c r="T45" s="108"/>
      <c r="U45" s="123"/>
      <c r="V45" s="108"/>
      <c r="W45" s="123"/>
      <c r="X45" s="108"/>
      <c r="Y45" s="123"/>
      <c r="Z45" s="108"/>
      <c r="AA45" s="108"/>
      <c r="AB45" s="108"/>
      <c r="AC45" s="108"/>
    </row>
    <row r="46" spans="1:12" ht="14.25" customHeight="1">
      <c r="A46" s="83" t="s">
        <v>452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1"/>
    </row>
    <row r="47" spans="1:12" ht="14.25" customHeight="1">
      <c r="A47" s="83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1"/>
    </row>
    <row r="48" spans="1:12" ht="14.25" customHeight="1">
      <c r="A48" s="83"/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1"/>
    </row>
    <row r="49" spans="11:15" ht="13.5">
      <c r="K49" s="81"/>
      <c r="L49" s="81"/>
      <c r="M49" s="81"/>
      <c r="N49" s="81"/>
      <c r="O49" s="81"/>
    </row>
    <row r="50" spans="11:15" ht="13.5">
      <c r="K50" s="81"/>
      <c r="L50" s="81"/>
      <c r="M50" s="81"/>
      <c r="N50" s="81"/>
      <c r="O50" s="81"/>
    </row>
    <row r="51" spans="11:15" ht="13.5">
      <c r="K51" s="81"/>
      <c r="L51" s="81"/>
      <c r="M51" s="81"/>
      <c r="N51" s="81"/>
      <c r="O51" s="81"/>
    </row>
    <row r="52" spans="11:15" ht="13.5">
      <c r="K52" s="81"/>
      <c r="L52" s="81"/>
      <c r="M52" s="81"/>
      <c r="N52" s="81"/>
      <c r="O52" s="81"/>
    </row>
    <row r="53" spans="11:15" ht="13.5">
      <c r="K53" s="81"/>
      <c r="L53" s="81"/>
      <c r="M53" s="81"/>
      <c r="N53" s="81"/>
      <c r="O53" s="81"/>
    </row>
    <row r="54" spans="11:15" ht="13.5">
      <c r="K54" s="81"/>
      <c r="L54" s="81"/>
      <c r="M54" s="81"/>
      <c r="N54" s="118"/>
      <c r="O54" s="81"/>
    </row>
    <row r="55" ht="13.5" customHeight="1"/>
  </sheetData>
  <mergeCells count="282">
    <mergeCell ref="P20:Q20"/>
    <mergeCell ref="P21:Q21"/>
    <mergeCell ref="P23:Q23"/>
    <mergeCell ref="P24:Q24"/>
    <mergeCell ref="P13:Q13"/>
    <mergeCell ref="P14:Q14"/>
    <mergeCell ref="P16:Q16"/>
    <mergeCell ref="P17:Q17"/>
    <mergeCell ref="N23:O23"/>
    <mergeCell ref="N33:O33"/>
    <mergeCell ref="L26:M26"/>
    <mergeCell ref="L25:M25"/>
    <mergeCell ref="L24:M24"/>
    <mergeCell ref="N24:O24"/>
    <mergeCell ref="N25:O25"/>
    <mergeCell ref="J22:K22"/>
    <mergeCell ref="J23:K23"/>
    <mergeCell ref="L20:M20"/>
    <mergeCell ref="J26:K26"/>
    <mergeCell ref="L23:M23"/>
    <mergeCell ref="L22:M22"/>
    <mergeCell ref="J24:K24"/>
    <mergeCell ref="J20:K20"/>
    <mergeCell ref="J21:K21"/>
    <mergeCell ref="L21:M21"/>
    <mergeCell ref="H31:I31"/>
    <mergeCell ref="H7:I7"/>
    <mergeCell ref="F8:G8"/>
    <mergeCell ref="L15:M15"/>
    <mergeCell ref="L16:M16"/>
    <mergeCell ref="L17:M17"/>
    <mergeCell ref="L18:M18"/>
    <mergeCell ref="L31:M31"/>
    <mergeCell ref="J31:K31"/>
    <mergeCell ref="H19:I19"/>
    <mergeCell ref="D26:E26"/>
    <mergeCell ref="F26:G26"/>
    <mergeCell ref="H26:I26"/>
    <mergeCell ref="H18:I18"/>
    <mergeCell ref="D19:E19"/>
    <mergeCell ref="F19:G19"/>
    <mergeCell ref="D18:E18"/>
    <mergeCell ref="H22:I22"/>
    <mergeCell ref="H23:I23"/>
    <mergeCell ref="F18:G18"/>
    <mergeCell ref="J15:K15"/>
    <mergeCell ref="J16:K16"/>
    <mergeCell ref="D4:E4"/>
    <mergeCell ref="F4:G4"/>
    <mergeCell ref="H4:I4"/>
    <mergeCell ref="J4:K4"/>
    <mergeCell ref="J5:K5"/>
    <mergeCell ref="D5:E5"/>
    <mergeCell ref="D6:E6"/>
    <mergeCell ref="D9:E9"/>
    <mergeCell ref="L19:M19"/>
    <mergeCell ref="J19:K19"/>
    <mergeCell ref="J3:K3"/>
    <mergeCell ref="L3:M3"/>
    <mergeCell ref="J8:K8"/>
    <mergeCell ref="L8:M8"/>
    <mergeCell ref="L4:M4"/>
    <mergeCell ref="L7:M7"/>
    <mergeCell ref="L5:M5"/>
    <mergeCell ref="J13:K13"/>
    <mergeCell ref="A31:A32"/>
    <mergeCell ref="B31:C31"/>
    <mergeCell ref="D31:E31"/>
    <mergeCell ref="F31:G31"/>
    <mergeCell ref="B5:C5"/>
    <mergeCell ref="B6:C6"/>
    <mergeCell ref="B7:C7"/>
    <mergeCell ref="J17:K17"/>
    <mergeCell ref="J14:K14"/>
    <mergeCell ref="B9:C9"/>
    <mergeCell ref="D7:E7"/>
    <mergeCell ref="D8:E8"/>
    <mergeCell ref="B15:C15"/>
    <mergeCell ref="B13:C13"/>
    <mergeCell ref="B3:C3"/>
    <mergeCell ref="D3:E3"/>
    <mergeCell ref="F3:G3"/>
    <mergeCell ref="H3:I3"/>
    <mergeCell ref="B14:C14"/>
    <mergeCell ref="B10:C10"/>
    <mergeCell ref="B11:C11"/>
    <mergeCell ref="D12:E12"/>
    <mergeCell ref="D11:E11"/>
    <mergeCell ref="D10:E10"/>
    <mergeCell ref="B22:C22"/>
    <mergeCell ref="B23:C23"/>
    <mergeCell ref="B24:C24"/>
    <mergeCell ref="B16:C16"/>
    <mergeCell ref="B17:C17"/>
    <mergeCell ref="B18:C18"/>
    <mergeCell ref="B20:C20"/>
    <mergeCell ref="F11:G11"/>
    <mergeCell ref="F15:G15"/>
    <mergeCell ref="F16:G16"/>
    <mergeCell ref="B25:C25"/>
    <mergeCell ref="D13:E13"/>
    <mergeCell ref="D14:E14"/>
    <mergeCell ref="D15:E15"/>
    <mergeCell ref="D16:E16"/>
    <mergeCell ref="D17:E17"/>
    <mergeCell ref="B21:C21"/>
    <mergeCell ref="F17:G17"/>
    <mergeCell ref="F13:G13"/>
    <mergeCell ref="F14:G14"/>
    <mergeCell ref="F12:G12"/>
    <mergeCell ref="F5:G5"/>
    <mergeCell ref="F6:G6"/>
    <mergeCell ref="F9:G9"/>
    <mergeCell ref="F10:G10"/>
    <mergeCell ref="F7:G7"/>
    <mergeCell ref="H16:I16"/>
    <mergeCell ref="H5:I5"/>
    <mergeCell ref="H6:I6"/>
    <mergeCell ref="H9:I9"/>
    <mergeCell ref="H10:I10"/>
    <mergeCell ref="H8:I8"/>
    <mergeCell ref="H11:I11"/>
    <mergeCell ref="H12:I12"/>
    <mergeCell ref="H17:I17"/>
    <mergeCell ref="J18:K18"/>
    <mergeCell ref="L10:M10"/>
    <mergeCell ref="L12:M12"/>
    <mergeCell ref="J12:K12"/>
    <mergeCell ref="L13:M13"/>
    <mergeCell ref="L14:M14"/>
    <mergeCell ref="H13:I13"/>
    <mergeCell ref="H14:I14"/>
    <mergeCell ref="H15:I15"/>
    <mergeCell ref="L9:M9"/>
    <mergeCell ref="L6:M6"/>
    <mergeCell ref="J11:K11"/>
    <mergeCell ref="L11:M11"/>
    <mergeCell ref="J9:K9"/>
    <mergeCell ref="J10:K10"/>
    <mergeCell ref="J6:K6"/>
    <mergeCell ref="J7:K7"/>
    <mergeCell ref="H24:I24"/>
    <mergeCell ref="H25:I25"/>
    <mergeCell ref="F20:G20"/>
    <mergeCell ref="F21:G21"/>
    <mergeCell ref="F22:G22"/>
    <mergeCell ref="F23:G23"/>
    <mergeCell ref="F24:G24"/>
    <mergeCell ref="F25:G25"/>
    <mergeCell ref="H20:I20"/>
    <mergeCell ref="N3:O3"/>
    <mergeCell ref="N31:O31"/>
    <mergeCell ref="H21:I21"/>
    <mergeCell ref="D21:E21"/>
    <mergeCell ref="D20:E20"/>
    <mergeCell ref="D25:E25"/>
    <mergeCell ref="D24:E24"/>
    <mergeCell ref="D23:E23"/>
    <mergeCell ref="D22:E22"/>
    <mergeCell ref="J25:K25"/>
    <mergeCell ref="N5:O5"/>
    <mergeCell ref="N6:O6"/>
    <mergeCell ref="N7:O7"/>
    <mergeCell ref="N4:O4"/>
    <mergeCell ref="N17:O17"/>
    <mergeCell ref="N9:O9"/>
    <mergeCell ref="N10:O10"/>
    <mergeCell ref="N11:O11"/>
    <mergeCell ref="N13:O13"/>
    <mergeCell ref="N12:O12"/>
    <mergeCell ref="P3:Q3"/>
    <mergeCell ref="P31:Q31"/>
    <mergeCell ref="N22:O22"/>
    <mergeCell ref="N14:O14"/>
    <mergeCell ref="N15:O15"/>
    <mergeCell ref="N19:O19"/>
    <mergeCell ref="N18:O18"/>
    <mergeCell ref="N20:O20"/>
    <mergeCell ref="N21:O21"/>
    <mergeCell ref="N16:O16"/>
    <mergeCell ref="P9:Q9"/>
    <mergeCell ref="P10:Q10"/>
    <mergeCell ref="P11:Q11"/>
    <mergeCell ref="P5:Q5"/>
    <mergeCell ref="P6:Q6"/>
    <mergeCell ref="P7:Q7"/>
    <mergeCell ref="R3:S3"/>
    <mergeCell ref="R5:S5"/>
    <mergeCell ref="R6:S6"/>
    <mergeCell ref="R7:S7"/>
    <mergeCell ref="R9:S9"/>
    <mergeCell ref="R10:S10"/>
    <mergeCell ref="R11:S11"/>
    <mergeCell ref="R13:S13"/>
    <mergeCell ref="R14:S14"/>
    <mergeCell ref="R16:S16"/>
    <mergeCell ref="R17:S17"/>
    <mergeCell ref="R20:S20"/>
    <mergeCell ref="R21:S21"/>
    <mergeCell ref="R23:S23"/>
    <mergeCell ref="R24:S24"/>
    <mergeCell ref="R31:S31"/>
    <mergeCell ref="T3:U3"/>
    <mergeCell ref="T5:U5"/>
    <mergeCell ref="T6:U6"/>
    <mergeCell ref="T7:U7"/>
    <mergeCell ref="T9:U9"/>
    <mergeCell ref="T10:U10"/>
    <mergeCell ref="T11:U11"/>
    <mergeCell ref="T13:U13"/>
    <mergeCell ref="T14:U14"/>
    <mergeCell ref="T16:U16"/>
    <mergeCell ref="T17:U17"/>
    <mergeCell ref="T20:U20"/>
    <mergeCell ref="T21:U21"/>
    <mergeCell ref="T23:U23"/>
    <mergeCell ref="T24:U24"/>
    <mergeCell ref="T31:U31"/>
    <mergeCell ref="V3:W3"/>
    <mergeCell ref="V5:W5"/>
    <mergeCell ref="V6:W6"/>
    <mergeCell ref="V7:W7"/>
    <mergeCell ref="V9:W9"/>
    <mergeCell ref="V10:W10"/>
    <mergeCell ref="V11:W11"/>
    <mergeCell ref="V13:W13"/>
    <mergeCell ref="V14:W14"/>
    <mergeCell ref="V16:W16"/>
    <mergeCell ref="V17:W17"/>
    <mergeCell ref="V20:W20"/>
    <mergeCell ref="V21:W21"/>
    <mergeCell ref="V23:W23"/>
    <mergeCell ref="V24:W24"/>
    <mergeCell ref="V31:W31"/>
    <mergeCell ref="X3:Y3"/>
    <mergeCell ref="X5:Y5"/>
    <mergeCell ref="X6:Y6"/>
    <mergeCell ref="X7:Y7"/>
    <mergeCell ref="X9:Y9"/>
    <mergeCell ref="X10:Y10"/>
    <mergeCell ref="X11:Y11"/>
    <mergeCell ref="X13:Y13"/>
    <mergeCell ref="X14:Y14"/>
    <mergeCell ref="X16:Y16"/>
    <mergeCell ref="X17:Y17"/>
    <mergeCell ref="X20:Y20"/>
    <mergeCell ref="X21:Y21"/>
    <mergeCell ref="X23:Y23"/>
    <mergeCell ref="X24:Y24"/>
    <mergeCell ref="X31:Y31"/>
    <mergeCell ref="Z3:AA3"/>
    <mergeCell ref="Z5:AA5"/>
    <mergeCell ref="Z6:AA6"/>
    <mergeCell ref="Z7:AA7"/>
    <mergeCell ref="Z9:AA9"/>
    <mergeCell ref="Z10:AA10"/>
    <mergeCell ref="Z11:AA11"/>
    <mergeCell ref="Z13:AA13"/>
    <mergeCell ref="Z14:AA14"/>
    <mergeCell ref="Z16:AA16"/>
    <mergeCell ref="Z17:AA17"/>
    <mergeCell ref="Z20:AA20"/>
    <mergeCell ref="Z21:AA21"/>
    <mergeCell ref="Z23:AA23"/>
    <mergeCell ref="Z24:AA24"/>
    <mergeCell ref="Z31:AA31"/>
    <mergeCell ref="AB3:AC3"/>
    <mergeCell ref="AB5:AC5"/>
    <mergeCell ref="AB6:AC6"/>
    <mergeCell ref="AB7:AC7"/>
    <mergeCell ref="AB9:AC9"/>
    <mergeCell ref="AB10:AC10"/>
    <mergeCell ref="AB11:AC11"/>
    <mergeCell ref="AB13:AC13"/>
    <mergeCell ref="AB14:AC14"/>
    <mergeCell ref="AB16:AC16"/>
    <mergeCell ref="AB17:AC17"/>
    <mergeCell ref="AB20:AC20"/>
    <mergeCell ref="AB21:AC21"/>
    <mergeCell ref="AB23:AC23"/>
    <mergeCell ref="AB24:AC24"/>
    <mergeCell ref="AB31:AC31"/>
  </mergeCells>
  <printOptions/>
  <pageMargins left="0.6" right="0.5905511811023623" top="0.7874015748031497" bottom="0" header="0.3937007874015748" footer="0"/>
  <pageSetup fitToHeight="0" fitToWidth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1"/>
  <sheetViews>
    <sheetView zoomScaleSheetLayoutView="100" workbookViewId="0" topLeftCell="A1">
      <selection activeCell="O7" sqref="O7"/>
    </sheetView>
  </sheetViews>
  <sheetFormatPr defaultColWidth="9.875" defaultRowHeight="15" customHeight="1"/>
  <cols>
    <col min="1" max="1" width="17.75390625" style="17" customWidth="1"/>
    <col min="2" max="2" width="30.25390625" style="17" customWidth="1"/>
    <col min="3" max="3" width="8.125" style="27" customWidth="1"/>
    <col min="4" max="4" width="2.875" style="17" customWidth="1"/>
    <col min="5" max="5" width="4.75390625" style="28" customWidth="1"/>
    <col min="6" max="6" width="3.00390625" style="27" customWidth="1"/>
    <col min="7" max="7" width="1.12109375" style="27" customWidth="1"/>
    <col min="8" max="8" width="2.75390625" style="27" customWidth="1"/>
    <col min="9" max="9" width="1.12109375" style="27" customWidth="1"/>
    <col min="10" max="10" width="3.125" style="27" customWidth="1"/>
    <col min="11" max="11" width="13.00390625" style="29" customWidth="1"/>
    <col min="12" max="12" width="12.25390625" style="17" customWidth="1"/>
    <col min="13" max="255" width="9.875" style="4" customWidth="1"/>
    <col min="256" max="16384" width="9.875" style="4" customWidth="1"/>
  </cols>
  <sheetData>
    <row r="1" spans="1:13" ht="15" customHeight="1">
      <c r="A1" s="1" t="s">
        <v>385</v>
      </c>
      <c r="B1" s="2"/>
      <c r="C1" s="18"/>
      <c r="D1" s="2"/>
      <c r="E1" s="19"/>
      <c r="F1" s="18"/>
      <c r="G1" s="18"/>
      <c r="H1" s="18"/>
      <c r="I1" s="18"/>
      <c r="J1" s="18"/>
      <c r="K1" s="13"/>
      <c r="L1" s="2"/>
      <c r="M1" s="3"/>
    </row>
    <row r="2" spans="1:13" ht="15" customHeight="1">
      <c r="A2" s="4"/>
      <c r="B2" s="2"/>
      <c r="C2" s="18"/>
      <c r="D2" s="2"/>
      <c r="E2" s="19"/>
      <c r="F2" s="18"/>
      <c r="G2" s="18"/>
      <c r="H2" s="18"/>
      <c r="I2" s="18"/>
      <c r="J2" s="18"/>
      <c r="K2" s="5"/>
      <c r="L2" s="5" t="s">
        <v>568</v>
      </c>
      <c r="M2" s="3"/>
    </row>
    <row r="3" spans="1:13" ht="15" customHeight="1">
      <c r="A3" s="7" t="s">
        <v>217</v>
      </c>
      <c r="B3" s="15" t="s">
        <v>60</v>
      </c>
      <c r="C3" s="242" t="s">
        <v>59</v>
      </c>
      <c r="D3" s="243"/>
      <c r="E3" s="239" t="s">
        <v>58</v>
      </c>
      <c r="F3" s="240"/>
      <c r="G3" s="240"/>
      <c r="H3" s="240"/>
      <c r="I3" s="240"/>
      <c r="J3" s="241"/>
      <c r="K3" s="15" t="s">
        <v>218</v>
      </c>
      <c r="L3" s="7" t="s">
        <v>219</v>
      </c>
      <c r="M3" s="3"/>
    </row>
    <row r="4" spans="1:13" ht="15" customHeight="1">
      <c r="A4" s="6"/>
      <c r="B4" s="11"/>
      <c r="C4" s="20"/>
      <c r="D4" s="6"/>
      <c r="E4" s="21"/>
      <c r="F4" s="20"/>
      <c r="G4" s="20"/>
      <c r="H4" s="20"/>
      <c r="I4" s="20"/>
      <c r="J4" s="20"/>
      <c r="K4" s="8"/>
      <c r="L4" s="8" t="s">
        <v>455</v>
      </c>
      <c r="M4" s="3"/>
    </row>
    <row r="5" spans="1:13" ht="15" customHeight="1">
      <c r="A5" s="6" t="s">
        <v>57</v>
      </c>
      <c r="B5" s="54" t="s">
        <v>399</v>
      </c>
      <c r="C5" s="56">
        <v>5.6</v>
      </c>
      <c r="D5" s="6" t="s">
        <v>220</v>
      </c>
      <c r="E5" s="21" t="s">
        <v>171</v>
      </c>
      <c r="F5" s="20" t="s">
        <v>221</v>
      </c>
      <c r="G5" s="22" t="s">
        <v>222</v>
      </c>
      <c r="H5" s="20" t="s">
        <v>223</v>
      </c>
      <c r="I5" s="22" t="s">
        <v>222</v>
      </c>
      <c r="J5" s="20" t="s">
        <v>224</v>
      </c>
      <c r="K5" s="8" t="s">
        <v>56</v>
      </c>
      <c r="L5" s="8" t="s">
        <v>61</v>
      </c>
      <c r="M5" s="3"/>
    </row>
    <row r="6" spans="1:13" ht="15" customHeight="1">
      <c r="A6" s="6" t="s">
        <v>55</v>
      </c>
      <c r="B6" s="11" t="s">
        <v>54</v>
      </c>
      <c r="C6" s="56">
        <v>1.6</v>
      </c>
      <c r="D6" s="6"/>
      <c r="E6" s="21" t="s">
        <v>172</v>
      </c>
      <c r="F6" s="20" t="s">
        <v>225</v>
      </c>
      <c r="G6" s="22" t="s">
        <v>226</v>
      </c>
      <c r="H6" s="20" t="s">
        <v>227</v>
      </c>
      <c r="I6" s="22" t="s">
        <v>226</v>
      </c>
      <c r="J6" s="20" t="s">
        <v>228</v>
      </c>
      <c r="K6" s="8" t="s">
        <v>62</v>
      </c>
      <c r="L6" s="217" t="s">
        <v>569</v>
      </c>
      <c r="M6" s="3"/>
    </row>
    <row r="7" spans="1:13" ht="15" customHeight="1">
      <c r="A7" s="6"/>
      <c r="B7" s="11" t="s">
        <v>19</v>
      </c>
      <c r="C7" s="56">
        <v>1.3</v>
      </c>
      <c r="D7" s="6"/>
      <c r="E7" s="21"/>
      <c r="F7" s="20" t="s">
        <v>229</v>
      </c>
      <c r="G7" s="22" t="s">
        <v>226</v>
      </c>
      <c r="H7" s="20" t="s">
        <v>230</v>
      </c>
      <c r="I7" s="22" t="s">
        <v>226</v>
      </c>
      <c r="J7" s="20" t="s">
        <v>228</v>
      </c>
      <c r="K7" s="8" t="s">
        <v>62</v>
      </c>
      <c r="L7" s="8" t="s">
        <v>62</v>
      </c>
      <c r="M7" s="3"/>
    </row>
    <row r="8" spans="1:13" ht="15" customHeight="1">
      <c r="A8" s="6"/>
      <c r="B8" s="11" t="s">
        <v>19</v>
      </c>
      <c r="C8" s="56">
        <v>0.19</v>
      </c>
      <c r="D8" s="6"/>
      <c r="E8" s="21"/>
      <c r="F8" s="20" t="s">
        <v>227</v>
      </c>
      <c r="G8" s="22" t="s">
        <v>226</v>
      </c>
      <c r="H8" s="20" t="s">
        <v>225</v>
      </c>
      <c r="I8" s="22" t="s">
        <v>226</v>
      </c>
      <c r="J8" s="20" t="s">
        <v>231</v>
      </c>
      <c r="K8" s="8" t="s">
        <v>62</v>
      </c>
      <c r="L8" s="8" t="s">
        <v>63</v>
      </c>
      <c r="M8" s="3"/>
    </row>
    <row r="9" spans="1:13" ht="15" customHeight="1">
      <c r="A9" s="6"/>
      <c r="B9" s="11" t="s">
        <v>19</v>
      </c>
      <c r="C9" s="56">
        <v>1.1</v>
      </c>
      <c r="D9" s="6"/>
      <c r="E9" s="21"/>
      <c r="F9" s="20" t="s">
        <v>227</v>
      </c>
      <c r="G9" s="22" t="s">
        <v>226</v>
      </c>
      <c r="H9" s="20" t="s">
        <v>230</v>
      </c>
      <c r="I9" s="22" t="s">
        <v>226</v>
      </c>
      <c r="J9" s="20" t="s">
        <v>228</v>
      </c>
      <c r="K9" s="8" t="s">
        <v>62</v>
      </c>
      <c r="L9" s="217" t="s">
        <v>570</v>
      </c>
      <c r="M9" s="3"/>
    </row>
    <row r="10" spans="1:13" ht="15" customHeight="1">
      <c r="A10" s="6" t="s">
        <v>53</v>
      </c>
      <c r="B10" s="11" t="s">
        <v>181</v>
      </c>
      <c r="C10" s="56">
        <v>0.6</v>
      </c>
      <c r="D10" s="6"/>
      <c r="E10" s="21" t="s">
        <v>171</v>
      </c>
      <c r="F10" s="20" t="s">
        <v>232</v>
      </c>
      <c r="G10" s="22" t="s">
        <v>222</v>
      </c>
      <c r="H10" s="20" t="s">
        <v>233</v>
      </c>
      <c r="I10" s="22" t="s">
        <v>222</v>
      </c>
      <c r="J10" s="20" t="s">
        <v>234</v>
      </c>
      <c r="K10" s="8" t="s">
        <v>52</v>
      </c>
      <c r="L10" s="8" t="s">
        <v>61</v>
      </c>
      <c r="M10" s="3"/>
    </row>
    <row r="11" spans="1:13" ht="15" customHeight="1">
      <c r="A11" s="6" t="s">
        <v>51</v>
      </c>
      <c r="B11" s="11" t="s">
        <v>406</v>
      </c>
      <c r="C11" s="56">
        <v>0.7</v>
      </c>
      <c r="D11" s="6"/>
      <c r="E11" s="21"/>
      <c r="F11" s="20" t="s">
        <v>235</v>
      </c>
      <c r="G11" s="22" t="s">
        <v>222</v>
      </c>
      <c r="H11" s="20" t="s">
        <v>236</v>
      </c>
      <c r="I11" s="22" t="s">
        <v>222</v>
      </c>
      <c r="J11" s="20" t="s">
        <v>236</v>
      </c>
      <c r="K11" s="8" t="s">
        <v>64</v>
      </c>
      <c r="L11" s="8" t="s">
        <v>64</v>
      </c>
      <c r="M11" s="3"/>
    </row>
    <row r="12" spans="1:13" ht="15" customHeight="1">
      <c r="A12" s="6" t="s">
        <v>50</v>
      </c>
      <c r="B12" s="55" t="s">
        <v>400</v>
      </c>
      <c r="C12" s="56">
        <v>0.6</v>
      </c>
      <c r="D12" s="6"/>
      <c r="E12" s="21"/>
      <c r="F12" s="20" t="s">
        <v>237</v>
      </c>
      <c r="G12" s="22" t="s">
        <v>222</v>
      </c>
      <c r="H12" s="20" t="s">
        <v>223</v>
      </c>
      <c r="I12" s="22" t="s">
        <v>222</v>
      </c>
      <c r="J12" s="20" t="s">
        <v>238</v>
      </c>
      <c r="K12" s="8" t="s">
        <v>64</v>
      </c>
      <c r="L12" s="8" t="s">
        <v>64</v>
      </c>
      <c r="M12" s="3"/>
    </row>
    <row r="13" spans="1:13" ht="15" customHeight="1">
      <c r="A13" s="6" t="s">
        <v>49</v>
      </c>
      <c r="B13" s="11" t="s">
        <v>216</v>
      </c>
      <c r="C13" s="56">
        <v>0.12</v>
      </c>
      <c r="D13" s="6"/>
      <c r="E13" s="21"/>
      <c r="F13" s="20" t="s">
        <v>239</v>
      </c>
      <c r="G13" s="22" t="s">
        <v>240</v>
      </c>
      <c r="H13" s="20" t="s">
        <v>241</v>
      </c>
      <c r="I13" s="22" t="s">
        <v>240</v>
      </c>
      <c r="J13" s="20" t="s">
        <v>242</v>
      </c>
      <c r="K13" s="8" t="s">
        <v>48</v>
      </c>
      <c r="L13" s="8" t="s">
        <v>243</v>
      </c>
      <c r="M13" s="3"/>
    </row>
    <row r="14" spans="1:13" ht="15" customHeight="1">
      <c r="A14" s="6" t="s">
        <v>47</v>
      </c>
      <c r="B14" s="11" t="s">
        <v>46</v>
      </c>
      <c r="C14" s="56">
        <v>0.19</v>
      </c>
      <c r="D14" s="6"/>
      <c r="E14" s="21"/>
      <c r="F14" s="20" t="s">
        <v>244</v>
      </c>
      <c r="G14" s="22" t="s">
        <v>240</v>
      </c>
      <c r="H14" s="20" t="s">
        <v>245</v>
      </c>
      <c r="I14" s="22" t="s">
        <v>240</v>
      </c>
      <c r="J14" s="20" t="s">
        <v>246</v>
      </c>
      <c r="K14" s="8" t="s">
        <v>243</v>
      </c>
      <c r="L14" s="8" t="s">
        <v>243</v>
      </c>
      <c r="M14" s="3"/>
    </row>
    <row r="15" spans="1:13" ht="15" customHeight="1">
      <c r="A15" s="6" t="s">
        <v>45</v>
      </c>
      <c r="B15" s="55" t="s">
        <v>401</v>
      </c>
      <c r="C15" s="56">
        <v>0.15</v>
      </c>
      <c r="D15" s="6"/>
      <c r="E15" s="21"/>
      <c r="F15" s="20" t="s">
        <v>244</v>
      </c>
      <c r="G15" s="22" t="s">
        <v>240</v>
      </c>
      <c r="H15" s="20" t="s">
        <v>247</v>
      </c>
      <c r="I15" s="22" t="s">
        <v>240</v>
      </c>
      <c r="J15" s="20" t="s">
        <v>248</v>
      </c>
      <c r="K15" s="8" t="s">
        <v>243</v>
      </c>
      <c r="L15" s="8" t="s">
        <v>243</v>
      </c>
      <c r="M15" s="3"/>
    </row>
    <row r="16" spans="1:13" ht="15" customHeight="1">
      <c r="A16" s="6" t="s">
        <v>44</v>
      </c>
      <c r="B16" s="11" t="s">
        <v>182</v>
      </c>
      <c r="C16" s="56">
        <v>0.19</v>
      </c>
      <c r="D16" s="6"/>
      <c r="E16" s="21"/>
      <c r="F16" s="20" t="s">
        <v>249</v>
      </c>
      <c r="G16" s="22" t="s">
        <v>240</v>
      </c>
      <c r="H16" s="20" t="s">
        <v>247</v>
      </c>
      <c r="I16" s="22" t="s">
        <v>240</v>
      </c>
      <c r="J16" s="20" t="s">
        <v>250</v>
      </c>
      <c r="K16" s="8" t="s">
        <v>243</v>
      </c>
      <c r="L16" s="8" t="s">
        <v>243</v>
      </c>
      <c r="M16" s="3"/>
    </row>
    <row r="17" spans="1:13" ht="15" customHeight="1">
      <c r="A17" s="6" t="s">
        <v>43</v>
      </c>
      <c r="B17" s="11" t="s">
        <v>183</v>
      </c>
      <c r="C17" s="56">
        <v>0.12</v>
      </c>
      <c r="D17" s="6"/>
      <c r="E17" s="21"/>
      <c r="F17" s="20" t="s">
        <v>251</v>
      </c>
      <c r="G17" s="22" t="s">
        <v>252</v>
      </c>
      <c r="H17" s="20" t="s">
        <v>253</v>
      </c>
      <c r="I17" s="22" t="s">
        <v>252</v>
      </c>
      <c r="J17" s="20" t="s">
        <v>254</v>
      </c>
      <c r="K17" s="8" t="s">
        <v>255</v>
      </c>
      <c r="L17" s="8" t="s">
        <v>255</v>
      </c>
      <c r="M17" s="3"/>
    </row>
    <row r="18" spans="1:13" ht="15" customHeight="1">
      <c r="A18" s="6" t="s">
        <v>42</v>
      </c>
      <c r="B18" s="11" t="s">
        <v>184</v>
      </c>
      <c r="C18" s="56">
        <v>0.11</v>
      </c>
      <c r="D18" s="6"/>
      <c r="E18" s="21"/>
      <c r="F18" s="20" t="s">
        <v>249</v>
      </c>
      <c r="G18" s="22" t="s">
        <v>240</v>
      </c>
      <c r="H18" s="20" t="s">
        <v>247</v>
      </c>
      <c r="I18" s="22" t="s">
        <v>240</v>
      </c>
      <c r="J18" s="20" t="s">
        <v>250</v>
      </c>
      <c r="K18" s="8" t="s">
        <v>243</v>
      </c>
      <c r="L18" s="8" t="s">
        <v>243</v>
      </c>
      <c r="M18" s="3"/>
    </row>
    <row r="19" spans="1:13" ht="15" customHeight="1">
      <c r="A19" s="6"/>
      <c r="B19" s="11"/>
      <c r="C19" s="56">
        <v>-0.05</v>
      </c>
      <c r="D19" s="6"/>
      <c r="E19" s="21" t="s">
        <v>172</v>
      </c>
      <c r="F19" s="20" t="s">
        <v>471</v>
      </c>
      <c r="G19" s="22" t="s">
        <v>240</v>
      </c>
      <c r="H19" s="20" t="s">
        <v>491</v>
      </c>
      <c r="I19" s="22" t="s">
        <v>240</v>
      </c>
      <c r="J19" s="20" t="s">
        <v>475</v>
      </c>
      <c r="K19" s="8" t="s">
        <v>243</v>
      </c>
      <c r="L19" s="8" t="s">
        <v>243</v>
      </c>
      <c r="M19" s="3"/>
    </row>
    <row r="20" spans="1:13" ht="15" customHeight="1">
      <c r="A20" s="6" t="s">
        <v>41</v>
      </c>
      <c r="B20" s="11" t="s">
        <v>185</v>
      </c>
      <c r="C20" s="56">
        <v>0.13</v>
      </c>
      <c r="D20" s="6"/>
      <c r="E20" s="21"/>
      <c r="F20" s="20" t="s">
        <v>256</v>
      </c>
      <c r="G20" s="22" t="s">
        <v>240</v>
      </c>
      <c r="H20" s="20" t="s">
        <v>245</v>
      </c>
      <c r="I20" s="22" t="s">
        <v>240</v>
      </c>
      <c r="J20" s="20" t="s">
        <v>257</v>
      </c>
      <c r="K20" s="8" t="s">
        <v>243</v>
      </c>
      <c r="L20" s="8" t="s">
        <v>243</v>
      </c>
      <c r="M20" s="3"/>
    </row>
    <row r="21" spans="1:13" ht="15" customHeight="1">
      <c r="A21" s="6" t="s">
        <v>40</v>
      </c>
      <c r="B21" s="11" t="s">
        <v>186</v>
      </c>
      <c r="C21" s="56">
        <v>0.33</v>
      </c>
      <c r="D21" s="6"/>
      <c r="E21" s="21"/>
      <c r="F21" s="20" t="s">
        <v>258</v>
      </c>
      <c r="G21" s="22" t="s">
        <v>240</v>
      </c>
      <c r="H21" s="20" t="s">
        <v>259</v>
      </c>
      <c r="I21" s="22" t="s">
        <v>240</v>
      </c>
      <c r="J21" s="20" t="s">
        <v>260</v>
      </c>
      <c r="K21" s="8" t="s">
        <v>243</v>
      </c>
      <c r="L21" s="8" t="s">
        <v>243</v>
      </c>
      <c r="M21" s="3"/>
    </row>
    <row r="22" spans="1:13" ht="15" customHeight="1">
      <c r="A22" s="6" t="s">
        <v>39</v>
      </c>
      <c r="B22" s="55" t="s">
        <v>402</v>
      </c>
      <c r="C22" s="56">
        <v>0.37</v>
      </c>
      <c r="D22" s="6"/>
      <c r="E22" s="21"/>
      <c r="F22" s="20" t="s">
        <v>261</v>
      </c>
      <c r="G22" s="22" t="s">
        <v>240</v>
      </c>
      <c r="H22" s="20" t="s">
        <v>262</v>
      </c>
      <c r="I22" s="22" t="s">
        <v>240</v>
      </c>
      <c r="J22" s="20" t="s">
        <v>263</v>
      </c>
      <c r="K22" s="8" t="s">
        <v>243</v>
      </c>
      <c r="L22" s="8" t="s">
        <v>243</v>
      </c>
      <c r="M22" s="3"/>
    </row>
    <row r="23" spans="1:13" ht="15" customHeight="1">
      <c r="A23" s="6" t="s">
        <v>38</v>
      </c>
      <c r="B23" s="55" t="s">
        <v>403</v>
      </c>
      <c r="C23" s="56">
        <v>0.49</v>
      </c>
      <c r="D23" s="6"/>
      <c r="E23" s="21"/>
      <c r="F23" s="20" t="s">
        <v>264</v>
      </c>
      <c r="G23" s="22" t="s">
        <v>240</v>
      </c>
      <c r="H23" s="20" t="s">
        <v>265</v>
      </c>
      <c r="I23" s="22" t="s">
        <v>240</v>
      </c>
      <c r="J23" s="20" t="s">
        <v>248</v>
      </c>
      <c r="K23" s="8" t="s">
        <v>243</v>
      </c>
      <c r="L23" s="8" t="s">
        <v>243</v>
      </c>
      <c r="M23" s="3"/>
    </row>
    <row r="24" spans="1:13" ht="15" customHeight="1">
      <c r="A24" s="6" t="s">
        <v>37</v>
      </c>
      <c r="B24" s="55" t="s">
        <v>404</v>
      </c>
      <c r="C24" s="56">
        <v>0.42</v>
      </c>
      <c r="D24" s="6"/>
      <c r="E24" s="21"/>
      <c r="F24" s="20" t="s">
        <v>256</v>
      </c>
      <c r="G24" s="22" t="s">
        <v>240</v>
      </c>
      <c r="H24" s="20" t="s">
        <v>266</v>
      </c>
      <c r="I24" s="22" t="s">
        <v>240</v>
      </c>
      <c r="J24" s="20" t="s">
        <v>266</v>
      </c>
      <c r="K24" s="8" t="s">
        <v>243</v>
      </c>
      <c r="L24" s="8" t="s">
        <v>243</v>
      </c>
      <c r="M24" s="3"/>
    </row>
    <row r="25" spans="1:13" ht="15" customHeight="1">
      <c r="A25" s="6" t="s">
        <v>36</v>
      </c>
      <c r="B25" s="55" t="s">
        <v>405</v>
      </c>
      <c r="C25" s="56">
        <v>0.29</v>
      </c>
      <c r="D25" s="6"/>
      <c r="E25" s="21" t="s">
        <v>172</v>
      </c>
      <c r="F25" s="20" t="s">
        <v>267</v>
      </c>
      <c r="G25" s="22" t="s">
        <v>226</v>
      </c>
      <c r="H25" s="20" t="s">
        <v>268</v>
      </c>
      <c r="I25" s="22" t="s">
        <v>226</v>
      </c>
      <c r="J25" s="20" t="s">
        <v>231</v>
      </c>
      <c r="K25" s="8" t="s">
        <v>62</v>
      </c>
      <c r="L25" s="8" t="s">
        <v>62</v>
      </c>
      <c r="M25" s="3"/>
    </row>
    <row r="26" spans="1:13" ht="15" customHeight="1">
      <c r="A26" s="6" t="s">
        <v>35</v>
      </c>
      <c r="B26" s="11" t="s">
        <v>34</v>
      </c>
      <c r="C26" s="56">
        <v>0.07</v>
      </c>
      <c r="D26" s="6"/>
      <c r="E26" s="21" t="s">
        <v>171</v>
      </c>
      <c r="F26" s="20" t="s">
        <v>269</v>
      </c>
      <c r="G26" s="22" t="s">
        <v>222</v>
      </c>
      <c r="H26" s="20" t="s">
        <v>238</v>
      </c>
      <c r="I26" s="22" t="s">
        <v>222</v>
      </c>
      <c r="J26" s="20" t="s">
        <v>270</v>
      </c>
      <c r="K26" s="8" t="s">
        <v>64</v>
      </c>
      <c r="L26" s="8" t="s">
        <v>64</v>
      </c>
      <c r="M26" s="3"/>
    </row>
    <row r="27" spans="1:13" ht="15" customHeight="1">
      <c r="A27" s="6" t="s">
        <v>33</v>
      </c>
      <c r="B27" s="11" t="s">
        <v>541</v>
      </c>
      <c r="C27" s="56">
        <v>0.1</v>
      </c>
      <c r="D27" s="6"/>
      <c r="E27" s="21"/>
      <c r="F27" s="20" t="s">
        <v>258</v>
      </c>
      <c r="G27" s="22" t="s">
        <v>240</v>
      </c>
      <c r="H27" s="20" t="s">
        <v>247</v>
      </c>
      <c r="I27" s="22" t="s">
        <v>240</v>
      </c>
      <c r="J27" s="20" t="s">
        <v>246</v>
      </c>
      <c r="K27" s="8" t="s">
        <v>243</v>
      </c>
      <c r="L27" s="8" t="s">
        <v>271</v>
      </c>
      <c r="M27" s="3"/>
    </row>
    <row r="28" spans="1:13" ht="15" customHeight="1">
      <c r="A28" s="6" t="s">
        <v>32</v>
      </c>
      <c r="B28" s="11" t="s">
        <v>542</v>
      </c>
      <c r="C28" s="56">
        <v>0.15</v>
      </c>
      <c r="D28" s="6"/>
      <c r="E28" s="21"/>
      <c r="F28" s="20" t="s">
        <v>258</v>
      </c>
      <c r="G28" s="22" t="s">
        <v>240</v>
      </c>
      <c r="H28" s="20" t="s">
        <v>266</v>
      </c>
      <c r="I28" s="22" t="s">
        <v>240</v>
      </c>
      <c r="J28" s="20" t="s">
        <v>263</v>
      </c>
      <c r="K28" s="8" t="s">
        <v>243</v>
      </c>
      <c r="L28" s="8" t="s">
        <v>243</v>
      </c>
      <c r="M28" s="23"/>
    </row>
    <row r="29" spans="1:13" ht="15" customHeight="1">
      <c r="A29" s="6" t="s">
        <v>31</v>
      </c>
      <c r="B29" s="11" t="s">
        <v>543</v>
      </c>
      <c r="C29" s="56">
        <v>0.07</v>
      </c>
      <c r="D29" s="6"/>
      <c r="E29" s="21"/>
      <c r="F29" s="20" t="s">
        <v>258</v>
      </c>
      <c r="G29" s="22" t="s">
        <v>240</v>
      </c>
      <c r="H29" s="20" t="s">
        <v>247</v>
      </c>
      <c r="I29" s="22" t="s">
        <v>240</v>
      </c>
      <c r="J29" s="20" t="s">
        <v>260</v>
      </c>
      <c r="K29" s="8" t="s">
        <v>243</v>
      </c>
      <c r="L29" s="8" t="s">
        <v>243</v>
      </c>
      <c r="M29" s="3"/>
    </row>
    <row r="30" spans="1:13" ht="15" customHeight="1">
      <c r="A30" s="6" t="s">
        <v>30</v>
      </c>
      <c r="B30" s="11" t="s">
        <v>187</v>
      </c>
      <c r="C30" s="56">
        <v>0.15</v>
      </c>
      <c r="D30" s="6"/>
      <c r="E30" s="21"/>
      <c r="F30" s="20" t="s">
        <v>272</v>
      </c>
      <c r="G30" s="22" t="s">
        <v>273</v>
      </c>
      <c r="H30" s="20" t="s">
        <v>274</v>
      </c>
      <c r="I30" s="22" t="s">
        <v>273</v>
      </c>
      <c r="J30" s="20" t="s">
        <v>275</v>
      </c>
      <c r="K30" s="8" t="s">
        <v>276</v>
      </c>
      <c r="L30" s="8" t="s">
        <v>277</v>
      </c>
      <c r="M30" s="3"/>
    </row>
    <row r="31" spans="1:13" ht="15" customHeight="1">
      <c r="A31" s="6" t="s">
        <v>29</v>
      </c>
      <c r="B31" s="11" t="s">
        <v>188</v>
      </c>
      <c r="C31" s="56">
        <v>0.12</v>
      </c>
      <c r="D31" s="6"/>
      <c r="E31" s="21"/>
      <c r="F31" s="20" t="s">
        <v>261</v>
      </c>
      <c r="G31" s="22" t="s">
        <v>240</v>
      </c>
      <c r="H31" s="20" t="s">
        <v>241</v>
      </c>
      <c r="I31" s="22" t="s">
        <v>240</v>
      </c>
      <c r="J31" s="20" t="s">
        <v>278</v>
      </c>
      <c r="K31" s="8" t="s">
        <v>243</v>
      </c>
      <c r="L31" s="8" t="s">
        <v>243</v>
      </c>
      <c r="M31" s="3"/>
    </row>
    <row r="32" spans="1:13" ht="15" customHeight="1">
      <c r="A32" s="6" t="s">
        <v>28</v>
      </c>
      <c r="B32" s="11" t="s">
        <v>189</v>
      </c>
      <c r="C32" s="56">
        <v>0.15</v>
      </c>
      <c r="D32" s="6"/>
      <c r="E32" s="21"/>
      <c r="F32" s="20" t="s">
        <v>279</v>
      </c>
      <c r="G32" s="22" t="s">
        <v>273</v>
      </c>
      <c r="H32" s="20" t="s">
        <v>280</v>
      </c>
      <c r="I32" s="22" t="s">
        <v>273</v>
      </c>
      <c r="J32" s="20" t="s">
        <v>281</v>
      </c>
      <c r="K32" s="8" t="s">
        <v>276</v>
      </c>
      <c r="L32" s="8" t="s">
        <v>276</v>
      </c>
      <c r="M32" s="3"/>
    </row>
    <row r="33" spans="1:13" ht="15" customHeight="1">
      <c r="A33" s="6" t="s">
        <v>27</v>
      </c>
      <c r="B33" s="11" t="s">
        <v>190</v>
      </c>
      <c r="C33" s="56">
        <v>0.15</v>
      </c>
      <c r="D33" s="6"/>
      <c r="E33" s="21"/>
      <c r="F33" s="20" t="s">
        <v>282</v>
      </c>
      <c r="G33" s="22" t="s">
        <v>273</v>
      </c>
      <c r="H33" s="20" t="s">
        <v>283</v>
      </c>
      <c r="I33" s="22" t="s">
        <v>273</v>
      </c>
      <c r="J33" s="20" t="s">
        <v>284</v>
      </c>
      <c r="K33" s="8" t="s">
        <v>276</v>
      </c>
      <c r="L33" s="8" t="s">
        <v>276</v>
      </c>
      <c r="M33" s="3"/>
    </row>
    <row r="34" spans="1:13" ht="15" customHeight="1">
      <c r="A34" s="219" t="s">
        <v>26</v>
      </c>
      <c r="B34" s="11" t="s">
        <v>191</v>
      </c>
      <c r="C34" s="56">
        <v>0.19</v>
      </c>
      <c r="D34" s="6"/>
      <c r="E34" s="21"/>
      <c r="F34" s="20" t="s">
        <v>285</v>
      </c>
      <c r="G34" s="22" t="s">
        <v>273</v>
      </c>
      <c r="H34" s="20" t="s">
        <v>286</v>
      </c>
      <c r="I34" s="22" t="s">
        <v>273</v>
      </c>
      <c r="J34" s="20" t="s">
        <v>287</v>
      </c>
      <c r="K34" s="8" t="s">
        <v>276</v>
      </c>
      <c r="L34" s="8" t="s">
        <v>276</v>
      </c>
      <c r="M34" s="3"/>
    </row>
    <row r="35" spans="1:13" ht="15" customHeight="1">
      <c r="A35" s="6" t="s">
        <v>25</v>
      </c>
      <c r="B35" s="11" t="s">
        <v>173</v>
      </c>
      <c r="C35" s="56">
        <v>0.12</v>
      </c>
      <c r="D35" s="6"/>
      <c r="E35" s="21"/>
      <c r="F35" s="20" t="s">
        <v>288</v>
      </c>
      <c r="G35" s="22" t="s">
        <v>273</v>
      </c>
      <c r="H35" s="20" t="s">
        <v>289</v>
      </c>
      <c r="I35" s="22" t="s">
        <v>273</v>
      </c>
      <c r="J35" s="20" t="s">
        <v>280</v>
      </c>
      <c r="K35" s="8" t="s">
        <v>276</v>
      </c>
      <c r="L35" s="8" t="s">
        <v>276</v>
      </c>
      <c r="M35" s="3"/>
    </row>
    <row r="36" spans="1:13" ht="15" customHeight="1">
      <c r="A36" s="6" t="s">
        <v>24</v>
      </c>
      <c r="B36" s="11" t="s">
        <v>174</v>
      </c>
      <c r="C36" s="56">
        <v>3.34</v>
      </c>
      <c r="D36" s="6"/>
      <c r="E36" s="21" t="s">
        <v>172</v>
      </c>
      <c r="F36" s="20" t="s">
        <v>290</v>
      </c>
      <c r="G36" s="22" t="s">
        <v>226</v>
      </c>
      <c r="H36" s="20" t="s">
        <v>230</v>
      </c>
      <c r="I36" s="22" t="s">
        <v>226</v>
      </c>
      <c r="J36" s="20" t="s">
        <v>228</v>
      </c>
      <c r="K36" s="8" t="s">
        <v>23</v>
      </c>
      <c r="L36" s="8" t="s">
        <v>62</v>
      </c>
      <c r="M36" s="3"/>
    </row>
    <row r="37" spans="1:13" ht="15" customHeight="1">
      <c r="A37" s="6"/>
      <c r="B37" s="11" t="s">
        <v>19</v>
      </c>
      <c r="C37" s="56">
        <v>5.66</v>
      </c>
      <c r="D37" s="6"/>
      <c r="E37" s="21"/>
      <c r="F37" s="20" t="s">
        <v>229</v>
      </c>
      <c r="G37" s="22" t="s">
        <v>226</v>
      </c>
      <c r="H37" s="20" t="s">
        <v>291</v>
      </c>
      <c r="I37" s="22" t="s">
        <v>226</v>
      </c>
      <c r="J37" s="20" t="s">
        <v>231</v>
      </c>
      <c r="K37" s="8" t="s">
        <v>62</v>
      </c>
      <c r="L37" s="8" t="s">
        <v>62</v>
      </c>
      <c r="M37" s="3"/>
    </row>
    <row r="38" spans="1:13" ht="15" customHeight="1">
      <c r="A38" s="6" t="s">
        <v>22</v>
      </c>
      <c r="B38" s="11" t="s">
        <v>175</v>
      </c>
      <c r="C38" s="56">
        <v>27.8</v>
      </c>
      <c r="D38" s="6"/>
      <c r="E38" s="21" t="s">
        <v>171</v>
      </c>
      <c r="F38" s="20" t="s">
        <v>292</v>
      </c>
      <c r="G38" s="22" t="s">
        <v>222</v>
      </c>
      <c r="H38" s="20" t="s">
        <v>233</v>
      </c>
      <c r="I38" s="22" t="s">
        <v>222</v>
      </c>
      <c r="J38" s="20" t="s">
        <v>293</v>
      </c>
      <c r="K38" s="8" t="s">
        <v>64</v>
      </c>
      <c r="L38" s="8" t="s">
        <v>64</v>
      </c>
      <c r="M38" s="3"/>
    </row>
    <row r="39" spans="1:13" ht="15" customHeight="1">
      <c r="A39" s="6"/>
      <c r="B39" s="11" t="s">
        <v>19</v>
      </c>
      <c r="C39" s="56">
        <v>14.4</v>
      </c>
      <c r="D39" s="6"/>
      <c r="E39" s="21" t="s">
        <v>172</v>
      </c>
      <c r="F39" s="20" t="s">
        <v>229</v>
      </c>
      <c r="G39" s="22" t="s">
        <v>226</v>
      </c>
      <c r="H39" s="20" t="s">
        <v>230</v>
      </c>
      <c r="I39" s="22" t="s">
        <v>226</v>
      </c>
      <c r="J39" s="20" t="s">
        <v>228</v>
      </c>
      <c r="K39" s="8" t="s">
        <v>62</v>
      </c>
      <c r="L39" s="8" t="s">
        <v>62</v>
      </c>
      <c r="M39" s="3"/>
    </row>
    <row r="40" spans="1:13" ht="15" customHeight="1">
      <c r="A40" s="6"/>
      <c r="B40" s="11" t="s">
        <v>19</v>
      </c>
      <c r="C40" s="56">
        <v>7.5</v>
      </c>
      <c r="D40" s="6"/>
      <c r="E40" s="21"/>
      <c r="F40" s="20" t="s">
        <v>227</v>
      </c>
      <c r="G40" s="22" t="s">
        <v>226</v>
      </c>
      <c r="H40" s="20" t="s">
        <v>230</v>
      </c>
      <c r="I40" s="22" t="s">
        <v>226</v>
      </c>
      <c r="J40" s="20" t="s">
        <v>228</v>
      </c>
      <c r="K40" s="8" t="s">
        <v>62</v>
      </c>
      <c r="L40" s="8" t="s">
        <v>62</v>
      </c>
      <c r="M40" s="3"/>
    </row>
    <row r="41" spans="1:13" ht="15" customHeight="1">
      <c r="A41" s="219" t="s">
        <v>21</v>
      </c>
      <c r="B41" s="11" t="s">
        <v>176</v>
      </c>
      <c r="C41" s="56">
        <v>1.3</v>
      </c>
      <c r="D41" s="6"/>
      <c r="E41" s="21" t="s">
        <v>171</v>
      </c>
      <c r="F41" s="20" t="s">
        <v>294</v>
      </c>
      <c r="G41" s="22" t="s">
        <v>222</v>
      </c>
      <c r="H41" s="20" t="s">
        <v>295</v>
      </c>
      <c r="I41" s="22" t="s">
        <v>222</v>
      </c>
      <c r="J41" s="20" t="s">
        <v>296</v>
      </c>
      <c r="K41" s="8" t="s">
        <v>20</v>
      </c>
      <c r="L41" s="8" t="s">
        <v>64</v>
      </c>
      <c r="M41" s="3"/>
    </row>
    <row r="42" spans="1:13" ht="15" customHeight="1">
      <c r="A42" s="6"/>
      <c r="B42" s="11" t="s">
        <v>177</v>
      </c>
      <c r="C42" s="56">
        <v>1.5</v>
      </c>
      <c r="D42" s="6"/>
      <c r="E42" s="21"/>
      <c r="F42" s="20" t="s">
        <v>297</v>
      </c>
      <c r="G42" s="22" t="s">
        <v>273</v>
      </c>
      <c r="H42" s="20" t="s">
        <v>298</v>
      </c>
      <c r="I42" s="22" t="s">
        <v>273</v>
      </c>
      <c r="J42" s="20" t="s">
        <v>299</v>
      </c>
      <c r="K42" s="8" t="s">
        <v>276</v>
      </c>
      <c r="L42" s="8" t="s">
        <v>276</v>
      </c>
      <c r="M42" s="3"/>
    </row>
    <row r="43" spans="1:13" ht="15" customHeight="1">
      <c r="A43" s="6"/>
      <c r="B43" s="11" t="s">
        <v>19</v>
      </c>
      <c r="C43" s="56">
        <v>3.8</v>
      </c>
      <c r="D43" s="6"/>
      <c r="E43" s="21" t="s">
        <v>172</v>
      </c>
      <c r="F43" s="20" t="s">
        <v>268</v>
      </c>
      <c r="G43" s="22" t="s">
        <v>226</v>
      </c>
      <c r="H43" s="20" t="s">
        <v>230</v>
      </c>
      <c r="I43" s="22" t="s">
        <v>226</v>
      </c>
      <c r="J43" s="20" t="s">
        <v>300</v>
      </c>
      <c r="K43" s="8" t="s">
        <v>62</v>
      </c>
      <c r="L43" s="8" t="s">
        <v>62</v>
      </c>
      <c r="M43" s="3"/>
    </row>
    <row r="44" spans="1:13" ht="15" customHeight="1">
      <c r="A44" s="6" t="s">
        <v>18</v>
      </c>
      <c r="B44" s="11" t="s">
        <v>17</v>
      </c>
      <c r="C44" s="56">
        <v>0.2</v>
      </c>
      <c r="D44" s="6"/>
      <c r="E44" s="21" t="s">
        <v>171</v>
      </c>
      <c r="F44" s="20" t="s">
        <v>294</v>
      </c>
      <c r="G44" s="22" t="s">
        <v>222</v>
      </c>
      <c r="H44" s="20" t="s">
        <v>233</v>
      </c>
      <c r="I44" s="22" t="s">
        <v>222</v>
      </c>
      <c r="J44" s="20" t="s">
        <v>234</v>
      </c>
      <c r="K44" s="8" t="s">
        <v>16</v>
      </c>
      <c r="L44" s="8" t="s">
        <v>64</v>
      </c>
      <c r="M44" s="3"/>
    </row>
    <row r="45" spans="1:13" ht="15" customHeight="1">
      <c r="A45" s="6" t="s">
        <v>15</v>
      </c>
      <c r="B45" s="11" t="s">
        <v>13</v>
      </c>
      <c r="C45" s="56">
        <v>0.14</v>
      </c>
      <c r="D45" s="6"/>
      <c r="E45" s="21" t="s">
        <v>172</v>
      </c>
      <c r="F45" s="20" t="s">
        <v>225</v>
      </c>
      <c r="G45" s="22" t="s">
        <v>226</v>
      </c>
      <c r="H45" s="20" t="s">
        <v>268</v>
      </c>
      <c r="I45" s="22" t="s">
        <v>226</v>
      </c>
      <c r="J45" s="20" t="s">
        <v>228</v>
      </c>
      <c r="K45" s="218" t="s">
        <v>301</v>
      </c>
      <c r="L45" s="8" t="s">
        <v>62</v>
      </c>
      <c r="M45" s="3"/>
    </row>
    <row r="46" spans="1:13" ht="15" customHeight="1">
      <c r="A46" s="6" t="s">
        <v>14</v>
      </c>
      <c r="B46" s="11" t="s">
        <v>13</v>
      </c>
      <c r="C46" s="56">
        <v>0.7</v>
      </c>
      <c r="D46" s="6"/>
      <c r="E46" s="21"/>
      <c r="F46" s="20" t="s">
        <v>225</v>
      </c>
      <c r="G46" s="22" t="s">
        <v>226</v>
      </c>
      <c r="H46" s="20" t="s">
        <v>268</v>
      </c>
      <c r="I46" s="22" t="s">
        <v>226</v>
      </c>
      <c r="J46" s="20" t="s">
        <v>228</v>
      </c>
      <c r="K46" s="8" t="s">
        <v>62</v>
      </c>
      <c r="L46" s="8" t="s">
        <v>62</v>
      </c>
      <c r="M46" s="3"/>
    </row>
    <row r="47" spans="1:13" ht="15" customHeight="1">
      <c r="A47" s="6" t="s">
        <v>12</v>
      </c>
      <c r="B47" s="11" t="s">
        <v>192</v>
      </c>
      <c r="C47" s="56">
        <v>0.02</v>
      </c>
      <c r="D47" s="6"/>
      <c r="E47" s="21"/>
      <c r="F47" s="20" t="s">
        <v>302</v>
      </c>
      <c r="G47" s="22" t="s">
        <v>273</v>
      </c>
      <c r="H47" s="20" t="s">
        <v>303</v>
      </c>
      <c r="I47" s="22" t="s">
        <v>273</v>
      </c>
      <c r="J47" s="20" t="s">
        <v>280</v>
      </c>
      <c r="K47" s="8" t="s">
        <v>276</v>
      </c>
      <c r="L47" s="8" t="s">
        <v>276</v>
      </c>
      <c r="M47" s="3"/>
    </row>
    <row r="48" spans="1:13" ht="15" customHeight="1">
      <c r="A48" s="6" t="s">
        <v>424</v>
      </c>
      <c r="B48" s="11" t="s">
        <v>478</v>
      </c>
      <c r="C48" s="56">
        <v>0.02</v>
      </c>
      <c r="D48" s="6"/>
      <c r="E48" s="21"/>
      <c r="F48" s="20" t="s">
        <v>425</v>
      </c>
      <c r="G48" s="22" t="s">
        <v>426</v>
      </c>
      <c r="H48" s="20" t="s">
        <v>427</v>
      </c>
      <c r="I48" s="22" t="s">
        <v>426</v>
      </c>
      <c r="J48" s="20" t="s">
        <v>428</v>
      </c>
      <c r="K48" s="8" t="s">
        <v>429</v>
      </c>
      <c r="L48" s="8" t="s">
        <v>429</v>
      </c>
      <c r="M48" s="3"/>
    </row>
    <row r="49" spans="1:13" ht="15" customHeight="1">
      <c r="A49" s="58" t="s">
        <v>430</v>
      </c>
      <c r="B49" s="11" t="s">
        <v>479</v>
      </c>
      <c r="C49" s="56">
        <v>0.02</v>
      </c>
      <c r="D49" s="6"/>
      <c r="E49" s="21"/>
      <c r="F49" s="20" t="s">
        <v>425</v>
      </c>
      <c r="G49" s="22" t="s">
        <v>426</v>
      </c>
      <c r="H49" s="20" t="s">
        <v>431</v>
      </c>
      <c r="I49" s="22" t="s">
        <v>426</v>
      </c>
      <c r="J49" s="20" t="s">
        <v>432</v>
      </c>
      <c r="K49" s="8" t="s">
        <v>429</v>
      </c>
      <c r="L49" s="8" t="s">
        <v>429</v>
      </c>
      <c r="M49" s="3"/>
    </row>
    <row r="50" spans="1:13" ht="15" customHeight="1">
      <c r="A50" s="58" t="s">
        <v>433</v>
      </c>
      <c r="B50" s="11" t="s">
        <v>480</v>
      </c>
      <c r="C50" s="56">
        <v>0.02</v>
      </c>
      <c r="D50" s="6"/>
      <c r="E50" s="21"/>
      <c r="F50" s="20" t="s">
        <v>434</v>
      </c>
      <c r="G50" s="22" t="s">
        <v>426</v>
      </c>
      <c r="H50" s="20" t="s">
        <v>432</v>
      </c>
      <c r="I50" s="22" t="s">
        <v>426</v>
      </c>
      <c r="J50" s="20" t="s">
        <v>435</v>
      </c>
      <c r="K50" s="8" t="s">
        <v>429</v>
      </c>
      <c r="L50" s="8" t="s">
        <v>429</v>
      </c>
      <c r="M50" s="3"/>
    </row>
    <row r="51" spans="1:13" ht="15" customHeight="1">
      <c r="A51" s="58" t="s">
        <v>436</v>
      </c>
      <c r="B51" s="11" t="s">
        <v>481</v>
      </c>
      <c r="C51" s="56">
        <v>0.02</v>
      </c>
      <c r="D51" s="6"/>
      <c r="E51" s="21"/>
      <c r="F51" s="20" t="s">
        <v>434</v>
      </c>
      <c r="G51" s="22" t="s">
        <v>426</v>
      </c>
      <c r="H51" s="20" t="s">
        <v>437</v>
      </c>
      <c r="I51" s="22" t="s">
        <v>426</v>
      </c>
      <c r="J51" s="20" t="s">
        <v>438</v>
      </c>
      <c r="K51" s="8" t="s">
        <v>429</v>
      </c>
      <c r="L51" s="8" t="s">
        <v>429</v>
      </c>
      <c r="M51" s="3"/>
    </row>
    <row r="52" spans="1:13" ht="15" customHeight="1">
      <c r="A52" s="58" t="s">
        <v>468</v>
      </c>
      <c r="B52" s="11" t="s">
        <v>482</v>
      </c>
      <c r="C52" s="56">
        <v>0.04</v>
      </c>
      <c r="D52" s="6"/>
      <c r="E52" s="21"/>
      <c r="F52" s="20" t="s">
        <v>470</v>
      </c>
      <c r="G52" s="22" t="s">
        <v>426</v>
      </c>
      <c r="H52" s="20" t="s">
        <v>472</v>
      </c>
      <c r="I52" s="22" t="s">
        <v>426</v>
      </c>
      <c r="J52" s="20" t="s">
        <v>474</v>
      </c>
      <c r="K52" s="8" t="s">
        <v>429</v>
      </c>
      <c r="L52" s="8" t="s">
        <v>429</v>
      </c>
      <c r="M52" s="3"/>
    </row>
    <row r="53" spans="1:13" ht="15" customHeight="1">
      <c r="A53" s="58" t="s">
        <v>469</v>
      </c>
      <c r="B53" s="11" t="s">
        <v>483</v>
      </c>
      <c r="C53" s="56">
        <v>0.02</v>
      </c>
      <c r="D53" s="6"/>
      <c r="E53" s="21"/>
      <c r="F53" s="20" t="s">
        <v>471</v>
      </c>
      <c r="G53" s="22" t="s">
        <v>426</v>
      </c>
      <c r="H53" s="20" t="s">
        <v>473</v>
      </c>
      <c r="I53" s="22" t="s">
        <v>426</v>
      </c>
      <c r="J53" s="20" t="s">
        <v>475</v>
      </c>
      <c r="K53" s="8" t="s">
        <v>429</v>
      </c>
      <c r="L53" s="8" t="s">
        <v>429</v>
      </c>
      <c r="M53" s="3"/>
    </row>
    <row r="54" spans="1:13" ht="15" customHeight="1">
      <c r="A54" s="58" t="s">
        <v>492</v>
      </c>
      <c r="B54" s="11" t="s">
        <v>493</v>
      </c>
      <c r="C54" s="56">
        <v>0.02</v>
      </c>
      <c r="D54" s="6"/>
      <c r="E54" s="21"/>
      <c r="F54" s="20" t="s">
        <v>494</v>
      </c>
      <c r="G54" s="22" t="s">
        <v>426</v>
      </c>
      <c r="H54" s="20" t="s">
        <v>495</v>
      </c>
      <c r="I54" s="22" t="s">
        <v>426</v>
      </c>
      <c r="J54" s="20" t="s">
        <v>496</v>
      </c>
      <c r="K54" s="8" t="s">
        <v>429</v>
      </c>
      <c r="L54" s="8" t="s">
        <v>429</v>
      </c>
      <c r="M54" s="3"/>
    </row>
    <row r="55" spans="1:13" ht="15" customHeight="1">
      <c r="A55" s="6" t="s">
        <v>11</v>
      </c>
      <c r="B55" s="11" t="s">
        <v>193</v>
      </c>
      <c r="C55" s="56">
        <v>0.4</v>
      </c>
      <c r="D55" s="6"/>
      <c r="E55" s="21"/>
      <c r="F55" s="20" t="s">
        <v>304</v>
      </c>
      <c r="G55" s="22" t="s">
        <v>252</v>
      </c>
      <c r="H55" s="20" t="s">
        <v>305</v>
      </c>
      <c r="I55" s="22" t="s">
        <v>252</v>
      </c>
      <c r="J55" s="20" t="s">
        <v>306</v>
      </c>
      <c r="K55" s="8" t="s">
        <v>533</v>
      </c>
      <c r="L55" s="8" t="s">
        <v>255</v>
      </c>
      <c r="M55" s="3"/>
    </row>
    <row r="56" spans="1:13" ht="15" customHeight="1">
      <c r="A56" s="6"/>
      <c r="B56" s="11"/>
      <c r="C56" s="56"/>
      <c r="D56" s="6"/>
      <c r="E56" s="21"/>
      <c r="F56" s="20"/>
      <c r="G56" s="22"/>
      <c r="H56" s="20"/>
      <c r="I56" s="22"/>
      <c r="J56" s="20"/>
      <c r="K56" s="8"/>
      <c r="L56" s="8"/>
      <c r="M56" s="3"/>
    </row>
    <row r="57" spans="1:13" ht="15" customHeight="1">
      <c r="A57" s="12"/>
      <c r="B57" s="16" t="s">
        <v>456</v>
      </c>
      <c r="C57" s="66">
        <f>SUM(C5:C56)</f>
        <v>82.74</v>
      </c>
      <c r="D57" s="12"/>
      <c r="E57" s="25"/>
      <c r="F57" s="24"/>
      <c r="G57" s="24"/>
      <c r="H57" s="24"/>
      <c r="I57" s="24"/>
      <c r="J57" s="24"/>
      <c r="K57" s="26"/>
      <c r="L57" s="12" t="s">
        <v>2</v>
      </c>
      <c r="M57" s="3"/>
    </row>
    <row r="58" spans="1:13" ht="15" customHeight="1">
      <c r="A58" s="6" t="s">
        <v>307</v>
      </c>
      <c r="B58" s="2"/>
      <c r="C58" s="18"/>
      <c r="D58" s="2"/>
      <c r="E58" s="19"/>
      <c r="F58" s="18"/>
      <c r="G58" s="18"/>
      <c r="H58" s="18"/>
      <c r="I58" s="18"/>
      <c r="J58" s="18"/>
      <c r="K58" s="13"/>
      <c r="L58" s="2"/>
      <c r="M58" s="3"/>
    </row>
    <row r="59" spans="1:13" ht="15" customHeight="1">
      <c r="A59" s="2"/>
      <c r="B59" s="2"/>
      <c r="C59" s="18"/>
      <c r="D59" s="2"/>
      <c r="E59" s="19"/>
      <c r="F59" s="18"/>
      <c r="G59" s="18"/>
      <c r="H59" s="18"/>
      <c r="I59" s="18"/>
      <c r="J59" s="18"/>
      <c r="K59" s="13"/>
      <c r="L59" s="2"/>
      <c r="M59" s="3"/>
    </row>
    <row r="60" spans="1:13" ht="15" customHeight="1">
      <c r="A60" s="2"/>
      <c r="B60" s="2"/>
      <c r="C60" s="57"/>
      <c r="D60" s="2"/>
      <c r="E60" s="19"/>
      <c r="F60" s="18"/>
      <c r="G60" s="18"/>
      <c r="H60" s="18"/>
      <c r="I60" s="18"/>
      <c r="J60" s="18"/>
      <c r="K60" s="13"/>
      <c r="L60" s="2"/>
      <c r="M60" s="3"/>
    </row>
    <row r="61" spans="1:13" ht="15" customHeight="1">
      <c r="A61" s="2"/>
      <c r="B61" s="2"/>
      <c r="C61" s="18"/>
      <c r="D61" s="2"/>
      <c r="E61" s="19"/>
      <c r="F61" s="18"/>
      <c r="G61" s="18"/>
      <c r="H61" s="18"/>
      <c r="I61" s="18"/>
      <c r="J61" s="18"/>
      <c r="K61" s="13"/>
      <c r="L61" s="2"/>
      <c r="M61" s="3"/>
    </row>
    <row r="62" spans="1:13" ht="15" customHeight="1">
      <c r="A62" s="2"/>
      <c r="B62" s="2"/>
      <c r="C62" s="18"/>
      <c r="D62" s="2"/>
      <c r="E62" s="19"/>
      <c r="F62" s="18"/>
      <c r="G62" s="18"/>
      <c r="H62" s="18"/>
      <c r="I62" s="18"/>
      <c r="J62" s="18"/>
      <c r="K62" s="13"/>
      <c r="L62" s="2"/>
      <c r="M62" s="3"/>
    </row>
    <row r="63" spans="1:13" ht="15" customHeight="1">
      <c r="A63" s="2"/>
      <c r="B63" s="2"/>
      <c r="C63" s="18"/>
      <c r="D63" s="2"/>
      <c r="E63" s="19"/>
      <c r="F63" s="18"/>
      <c r="G63" s="18"/>
      <c r="H63" s="18"/>
      <c r="I63" s="18"/>
      <c r="J63" s="18"/>
      <c r="K63" s="13"/>
      <c r="L63" s="2"/>
      <c r="M63" s="3"/>
    </row>
    <row r="64" spans="1:13" ht="15" customHeight="1">
      <c r="A64" s="2"/>
      <c r="B64" s="2"/>
      <c r="C64" s="18"/>
      <c r="D64" s="2"/>
      <c r="E64" s="19"/>
      <c r="F64" s="18"/>
      <c r="G64" s="18"/>
      <c r="H64" s="18"/>
      <c r="I64" s="18"/>
      <c r="J64" s="18"/>
      <c r="K64" s="13"/>
      <c r="L64" s="2"/>
      <c r="M64" s="3"/>
    </row>
    <row r="65" spans="1:13" ht="15" customHeight="1">
      <c r="A65" s="2"/>
      <c r="B65" s="2"/>
      <c r="C65" s="18"/>
      <c r="D65" s="2"/>
      <c r="E65" s="19"/>
      <c r="F65" s="18"/>
      <c r="G65" s="18"/>
      <c r="H65" s="18"/>
      <c r="I65" s="18"/>
      <c r="J65" s="18"/>
      <c r="K65" s="13"/>
      <c r="L65" s="2"/>
      <c r="M65" s="3"/>
    </row>
    <row r="66" spans="1:13" ht="15" customHeight="1">
      <c r="A66" s="2"/>
      <c r="B66" s="2"/>
      <c r="C66" s="18"/>
      <c r="D66" s="2"/>
      <c r="E66" s="19"/>
      <c r="F66" s="18"/>
      <c r="G66" s="18"/>
      <c r="H66" s="18"/>
      <c r="I66" s="18"/>
      <c r="J66" s="18"/>
      <c r="K66" s="13"/>
      <c r="L66" s="2"/>
      <c r="M66" s="3"/>
    </row>
    <row r="67" spans="1:13" ht="15" customHeight="1">
      <c r="A67" s="2"/>
      <c r="B67" s="2"/>
      <c r="C67" s="18"/>
      <c r="D67" s="2"/>
      <c r="E67" s="19"/>
      <c r="F67" s="18"/>
      <c r="G67" s="18"/>
      <c r="H67" s="18"/>
      <c r="I67" s="18"/>
      <c r="J67" s="18"/>
      <c r="K67" s="13"/>
      <c r="L67" s="2"/>
      <c r="M67" s="3"/>
    </row>
    <row r="68" spans="1:13" ht="15" customHeight="1">
      <c r="A68" s="2"/>
      <c r="B68" s="2"/>
      <c r="C68" s="18"/>
      <c r="D68" s="2"/>
      <c r="E68" s="19"/>
      <c r="F68" s="18"/>
      <c r="G68" s="18"/>
      <c r="H68" s="18"/>
      <c r="I68" s="18"/>
      <c r="J68" s="18"/>
      <c r="K68" s="13"/>
      <c r="L68" s="2"/>
      <c r="M68" s="3"/>
    </row>
    <row r="69" spans="1:13" ht="15" customHeight="1">
      <c r="A69" s="2"/>
      <c r="B69" s="2"/>
      <c r="C69" s="18"/>
      <c r="D69" s="2"/>
      <c r="E69" s="19"/>
      <c r="F69" s="18"/>
      <c r="G69" s="18"/>
      <c r="H69" s="18"/>
      <c r="I69" s="18"/>
      <c r="J69" s="18"/>
      <c r="K69" s="13"/>
      <c r="L69" s="2"/>
      <c r="M69" s="3"/>
    </row>
    <row r="70" spans="1:13" ht="15" customHeight="1">
      <c r="A70" s="2"/>
      <c r="B70" s="2"/>
      <c r="C70" s="18"/>
      <c r="D70" s="2"/>
      <c r="E70" s="19"/>
      <c r="F70" s="18"/>
      <c r="G70" s="18"/>
      <c r="H70" s="18"/>
      <c r="I70" s="18"/>
      <c r="J70" s="18"/>
      <c r="K70" s="13"/>
      <c r="L70" s="2"/>
      <c r="M70" s="3"/>
    </row>
    <row r="71" spans="1:13" ht="15" customHeight="1">
      <c r="A71" s="2"/>
      <c r="B71" s="2"/>
      <c r="C71" s="18"/>
      <c r="D71" s="2"/>
      <c r="E71" s="19"/>
      <c r="F71" s="18"/>
      <c r="G71" s="18"/>
      <c r="H71" s="18"/>
      <c r="I71" s="18"/>
      <c r="J71" s="18"/>
      <c r="K71" s="13"/>
      <c r="L71" s="2"/>
      <c r="M71" s="3"/>
    </row>
    <row r="72" spans="1:13" ht="15" customHeight="1">
      <c r="A72" s="2"/>
      <c r="B72" s="2"/>
      <c r="C72" s="18"/>
      <c r="D72" s="2"/>
      <c r="E72" s="19"/>
      <c r="F72" s="18"/>
      <c r="G72" s="18"/>
      <c r="H72" s="18"/>
      <c r="I72" s="18"/>
      <c r="J72" s="18"/>
      <c r="K72" s="13"/>
      <c r="L72" s="2"/>
      <c r="M72" s="3"/>
    </row>
    <row r="73" spans="1:13" ht="15" customHeight="1">
      <c r="A73" s="2"/>
      <c r="B73" s="2"/>
      <c r="C73" s="18"/>
      <c r="D73" s="2"/>
      <c r="E73" s="19"/>
      <c r="F73" s="18"/>
      <c r="G73" s="18"/>
      <c r="H73" s="18"/>
      <c r="I73" s="18"/>
      <c r="J73" s="18"/>
      <c r="K73" s="13"/>
      <c r="L73" s="2"/>
      <c r="M73" s="3"/>
    </row>
    <row r="74" spans="1:13" ht="15" customHeight="1">
      <c r="A74" s="2"/>
      <c r="B74" s="2"/>
      <c r="C74" s="18"/>
      <c r="D74" s="2"/>
      <c r="E74" s="19"/>
      <c r="F74" s="18"/>
      <c r="G74" s="18"/>
      <c r="H74" s="18"/>
      <c r="I74" s="18"/>
      <c r="J74" s="18"/>
      <c r="K74" s="13"/>
      <c r="L74" s="2"/>
      <c r="M74" s="3"/>
    </row>
    <row r="75" spans="1:13" ht="15" customHeight="1">
      <c r="A75" s="2"/>
      <c r="B75" s="2"/>
      <c r="C75" s="18"/>
      <c r="D75" s="2"/>
      <c r="E75" s="19"/>
      <c r="F75" s="18"/>
      <c r="G75" s="18"/>
      <c r="H75" s="18"/>
      <c r="I75" s="18"/>
      <c r="J75" s="18"/>
      <c r="K75" s="13"/>
      <c r="L75" s="2"/>
      <c r="M75" s="3"/>
    </row>
    <row r="76" spans="1:13" ht="15" customHeight="1">
      <c r="A76" s="2"/>
      <c r="B76" s="2"/>
      <c r="C76" s="18"/>
      <c r="D76" s="2"/>
      <c r="E76" s="19"/>
      <c r="F76" s="18"/>
      <c r="G76" s="18"/>
      <c r="H76" s="18"/>
      <c r="I76" s="18"/>
      <c r="J76" s="18"/>
      <c r="K76" s="13"/>
      <c r="L76" s="2"/>
      <c r="M76" s="3"/>
    </row>
    <row r="77" spans="1:13" ht="15" customHeight="1">
      <c r="A77" s="2"/>
      <c r="B77" s="2"/>
      <c r="C77" s="18"/>
      <c r="D77" s="2"/>
      <c r="E77" s="19"/>
      <c r="F77" s="18"/>
      <c r="G77" s="18"/>
      <c r="H77" s="18"/>
      <c r="I77" s="18"/>
      <c r="J77" s="18"/>
      <c r="K77" s="13"/>
      <c r="L77" s="2"/>
      <c r="M77" s="3"/>
    </row>
    <row r="78" spans="1:13" ht="15" customHeight="1">
      <c r="A78" s="2"/>
      <c r="B78" s="2"/>
      <c r="C78" s="18"/>
      <c r="D78" s="2"/>
      <c r="E78" s="19"/>
      <c r="F78" s="18"/>
      <c r="G78" s="18"/>
      <c r="H78" s="18"/>
      <c r="I78" s="18"/>
      <c r="J78" s="18"/>
      <c r="K78" s="13"/>
      <c r="L78" s="2"/>
      <c r="M78" s="3"/>
    </row>
    <row r="79" spans="1:13" ht="15" customHeight="1">
      <c r="A79" s="2"/>
      <c r="B79" s="2"/>
      <c r="C79" s="18"/>
      <c r="D79" s="2"/>
      <c r="E79" s="19"/>
      <c r="F79" s="18"/>
      <c r="G79" s="18"/>
      <c r="H79" s="18"/>
      <c r="I79" s="18"/>
      <c r="J79" s="18"/>
      <c r="K79" s="13"/>
      <c r="L79" s="2"/>
      <c r="M79" s="3"/>
    </row>
    <row r="80" spans="1:13" ht="15" customHeight="1">
      <c r="A80" s="2"/>
      <c r="B80" s="2"/>
      <c r="C80" s="18"/>
      <c r="D80" s="2"/>
      <c r="E80" s="19"/>
      <c r="F80" s="18"/>
      <c r="G80" s="18"/>
      <c r="H80" s="18"/>
      <c r="I80" s="18"/>
      <c r="J80" s="18"/>
      <c r="K80" s="13"/>
      <c r="L80" s="2"/>
      <c r="M80" s="3"/>
    </row>
    <row r="81" spans="1:13" ht="15" customHeight="1">
      <c r="A81" s="2"/>
      <c r="B81" s="2"/>
      <c r="C81" s="18"/>
      <c r="D81" s="2"/>
      <c r="E81" s="19"/>
      <c r="F81" s="18"/>
      <c r="G81" s="18"/>
      <c r="H81" s="18"/>
      <c r="I81" s="18"/>
      <c r="J81" s="18"/>
      <c r="K81" s="13"/>
      <c r="L81" s="2"/>
      <c r="M81" s="3"/>
    </row>
    <row r="82" spans="1:13" ht="15" customHeight="1">
      <c r="A82" s="2"/>
      <c r="B82" s="2"/>
      <c r="C82" s="18"/>
      <c r="D82" s="2"/>
      <c r="E82" s="19"/>
      <c r="F82" s="18"/>
      <c r="G82" s="18"/>
      <c r="H82" s="18"/>
      <c r="I82" s="18"/>
      <c r="J82" s="18"/>
      <c r="K82" s="13"/>
      <c r="L82" s="2"/>
      <c r="M82" s="3"/>
    </row>
    <row r="83" spans="1:13" ht="15" customHeight="1">
      <c r="A83" s="2"/>
      <c r="B83" s="2"/>
      <c r="C83" s="18"/>
      <c r="D83" s="2"/>
      <c r="E83" s="19"/>
      <c r="F83" s="18"/>
      <c r="G83" s="18"/>
      <c r="H83" s="18"/>
      <c r="I83" s="18"/>
      <c r="J83" s="18"/>
      <c r="K83" s="13"/>
      <c r="L83" s="2"/>
      <c r="M83" s="3"/>
    </row>
    <row r="84" spans="1:13" ht="15" customHeight="1">
      <c r="A84" s="2"/>
      <c r="B84" s="2"/>
      <c r="C84" s="18"/>
      <c r="D84" s="2"/>
      <c r="E84" s="19"/>
      <c r="F84" s="18"/>
      <c r="G84" s="18"/>
      <c r="H84" s="18"/>
      <c r="I84" s="18"/>
      <c r="J84" s="18"/>
      <c r="K84" s="13"/>
      <c r="L84" s="2"/>
      <c r="M84" s="3"/>
    </row>
    <row r="85" spans="1:13" ht="15" customHeight="1">
      <c r="A85" s="2"/>
      <c r="B85" s="2"/>
      <c r="C85" s="18"/>
      <c r="D85" s="2"/>
      <c r="E85" s="19"/>
      <c r="F85" s="18"/>
      <c r="G85" s="18"/>
      <c r="H85" s="18"/>
      <c r="I85" s="18"/>
      <c r="J85" s="18"/>
      <c r="K85" s="13"/>
      <c r="L85" s="2"/>
      <c r="M85" s="3"/>
    </row>
    <row r="86" spans="1:13" ht="15" customHeight="1">
      <c r="A86" s="2"/>
      <c r="B86" s="2"/>
      <c r="C86" s="18"/>
      <c r="D86" s="2"/>
      <c r="E86" s="19"/>
      <c r="F86" s="18"/>
      <c r="G86" s="18"/>
      <c r="H86" s="18"/>
      <c r="I86" s="18"/>
      <c r="J86" s="18"/>
      <c r="K86" s="13"/>
      <c r="L86" s="2"/>
      <c r="M86" s="3"/>
    </row>
    <row r="87" spans="1:13" ht="15" customHeight="1">
      <c r="A87" s="2"/>
      <c r="B87" s="2"/>
      <c r="C87" s="18"/>
      <c r="D87" s="2"/>
      <c r="E87" s="19"/>
      <c r="F87" s="18"/>
      <c r="G87" s="18"/>
      <c r="H87" s="18"/>
      <c r="I87" s="18"/>
      <c r="J87" s="18"/>
      <c r="K87" s="13"/>
      <c r="L87" s="2"/>
      <c r="M87" s="3"/>
    </row>
    <row r="88" spans="1:13" ht="15" customHeight="1">
      <c r="A88" s="2"/>
      <c r="B88" s="2"/>
      <c r="C88" s="18"/>
      <c r="D88" s="2"/>
      <c r="E88" s="19"/>
      <c r="F88" s="18"/>
      <c r="G88" s="18"/>
      <c r="H88" s="18"/>
      <c r="I88" s="18"/>
      <c r="J88" s="18"/>
      <c r="K88" s="13"/>
      <c r="L88" s="2"/>
      <c r="M88" s="3"/>
    </row>
    <row r="89" spans="1:13" ht="15" customHeight="1">
      <c r="A89" s="2"/>
      <c r="B89" s="2"/>
      <c r="C89" s="18"/>
      <c r="D89" s="2"/>
      <c r="E89" s="19"/>
      <c r="F89" s="18"/>
      <c r="G89" s="18"/>
      <c r="H89" s="18"/>
      <c r="I89" s="18"/>
      <c r="J89" s="18"/>
      <c r="K89" s="13"/>
      <c r="L89" s="2"/>
      <c r="M89" s="3"/>
    </row>
    <row r="90" spans="1:13" ht="15" customHeight="1">
      <c r="A90" s="2"/>
      <c r="B90" s="2"/>
      <c r="C90" s="18"/>
      <c r="D90" s="2"/>
      <c r="E90" s="19"/>
      <c r="F90" s="18"/>
      <c r="G90" s="18"/>
      <c r="H90" s="18"/>
      <c r="I90" s="18"/>
      <c r="J90" s="18"/>
      <c r="K90" s="13"/>
      <c r="L90" s="2"/>
      <c r="M90" s="3"/>
    </row>
    <row r="91" spans="1:13" ht="15" customHeight="1">
      <c r="A91" s="2"/>
      <c r="B91" s="2"/>
      <c r="C91" s="18"/>
      <c r="D91" s="2"/>
      <c r="E91" s="19"/>
      <c r="F91" s="18"/>
      <c r="G91" s="18"/>
      <c r="H91" s="18"/>
      <c r="I91" s="18"/>
      <c r="J91" s="18"/>
      <c r="K91" s="13"/>
      <c r="L91" s="2"/>
      <c r="M91" s="3"/>
    </row>
    <row r="92" spans="1:13" ht="15" customHeight="1">
      <c r="A92" s="2"/>
      <c r="B92" s="2"/>
      <c r="C92" s="18"/>
      <c r="D92" s="2"/>
      <c r="E92" s="19"/>
      <c r="F92" s="18"/>
      <c r="G92" s="18"/>
      <c r="H92" s="18"/>
      <c r="I92" s="18"/>
      <c r="J92" s="18"/>
      <c r="K92" s="13"/>
      <c r="L92" s="2"/>
      <c r="M92" s="3"/>
    </row>
    <row r="93" spans="1:13" ht="15" customHeight="1">
      <c r="A93" s="2"/>
      <c r="B93" s="2"/>
      <c r="C93" s="18"/>
      <c r="D93" s="2"/>
      <c r="E93" s="19"/>
      <c r="F93" s="18"/>
      <c r="G93" s="18"/>
      <c r="H93" s="18"/>
      <c r="I93" s="18"/>
      <c r="J93" s="18"/>
      <c r="K93" s="13"/>
      <c r="L93" s="2"/>
      <c r="M93" s="3"/>
    </row>
    <row r="94" spans="1:13" ht="15" customHeight="1">
      <c r="A94" s="2"/>
      <c r="B94" s="2"/>
      <c r="C94" s="18"/>
      <c r="D94" s="2"/>
      <c r="E94" s="19"/>
      <c r="F94" s="18"/>
      <c r="G94" s="18"/>
      <c r="H94" s="18"/>
      <c r="I94" s="18"/>
      <c r="J94" s="18"/>
      <c r="K94" s="13"/>
      <c r="L94" s="2"/>
      <c r="M94" s="3"/>
    </row>
    <row r="95" spans="1:13" ht="15" customHeight="1">
      <c r="A95" s="2"/>
      <c r="B95" s="2"/>
      <c r="C95" s="18"/>
      <c r="D95" s="2"/>
      <c r="E95" s="19"/>
      <c r="F95" s="18"/>
      <c r="G95" s="18"/>
      <c r="H95" s="18"/>
      <c r="I95" s="18"/>
      <c r="J95" s="18"/>
      <c r="K95" s="13"/>
      <c r="L95" s="2"/>
      <c r="M95" s="3"/>
    </row>
    <row r="96" spans="1:13" ht="15" customHeight="1">
      <c r="A96" s="2"/>
      <c r="B96" s="2"/>
      <c r="C96" s="18"/>
      <c r="D96" s="2"/>
      <c r="E96" s="19"/>
      <c r="F96" s="18"/>
      <c r="G96" s="18"/>
      <c r="H96" s="18"/>
      <c r="I96" s="18"/>
      <c r="J96" s="18"/>
      <c r="K96" s="13"/>
      <c r="L96" s="2"/>
      <c r="M96" s="3"/>
    </row>
    <row r="97" spans="1:13" ht="15" customHeight="1">
      <c r="A97" s="2"/>
      <c r="B97" s="2"/>
      <c r="C97" s="18"/>
      <c r="D97" s="2"/>
      <c r="E97" s="19"/>
      <c r="F97" s="18"/>
      <c r="G97" s="18"/>
      <c r="H97" s="18"/>
      <c r="I97" s="18"/>
      <c r="J97" s="18"/>
      <c r="K97" s="13"/>
      <c r="L97" s="2"/>
      <c r="M97" s="3"/>
    </row>
    <row r="98" spans="1:13" ht="15" customHeight="1">
      <c r="A98" s="2"/>
      <c r="B98" s="2"/>
      <c r="C98" s="18"/>
      <c r="D98" s="2"/>
      <c r="E98" s="19"/>
      <c r="F98" s="18"/>
      <c r="G98" s="18"/>
      <c r="H98" s="18"/>
      <c r="I98" s="18"/>
      <c r="J98" s="18"/>
      <c r="K98" s="13"/>
      <c r="L98" s="2"/>
      <c r="M98" s="3"/>
    </row>
    <row r="99" spans="1:13" ht="15" customHeight="1">
      <c r="A99" s="2"/>
      <c r="B99" s="2"/>
      <c r="C99" s="18"/>
      <c r="D99" s="2"/>
      <c r="E99" s="19"/>
      <c r="F99" s="18"/>
      <c r="G99" s="18"/>
      <c r="H99" s="18"/>
      <c r="I99" s="18"/>
      <c r="J99" s="18"/>
      <c r="K99" s="13"/>
      <c r="L99" s="2"/>
      <c r="M99" s="3"/>
    </row>
    <row r="100" spans="1:13" ht="15" customHeight="1">
      <c r="A100" s="2"/>
      <c r="B100" s="2"/>
      <c r="C100" s="18"/>
      <c r="D100" s="2"/>
      <c r="E100" s="19"/>
      <c r="F100" s="18"/>
      <c r="G100" s="18"/>
      <c r="H100" s="18"/>
      <c r="I100" s="18"/>
      <c r="J100" s="18"/>
      <c r="K100" s="13"/>
      <c r="L100" s="2"/>
      <c r="M100" s="3"/>
    </row>
    <row r="101" spans="1:13" ht="15" customHeight="1">
      <c r="A101" s="2"/>
      <c r="B101" s="2"/>
      <c r="C101" s="18"/>
      <c r="D101" s="2"/>
      <c r="E101" s="19"/>
      <c r="F101" s="18"/>
      <c r="G101" s="18"/>
      <c r="H101" s="18"/>
      <c r="I101" s="18"/>
      <c r="J101" s="18"/>
      <c r="K101" s="13"/>
      <c r="L101" s="2"/>
      <c r="M101" s="3"/>
    </row>
    <row r="102" spans="1:13" ht="15" customHeight="1">
      <c r="A102" s="2"/>
      <c r="B102" s="2"/>
      <c r="C102" s="18"/>
      <c r="D102" s="2"/>
      <c r="E102" s="19"/>
      <c r="F102" s="18"/>
      <c r="G102" s="18"/>
      <c r="H102" s="18"/>
      <c r="I102" s="18"/>
      <c r="J102" s="18"/>
      <c r="K102" s="13"/>
      <c r="L102" s="2"/>
      <c r="M102" s="3"/>
    </row>
    <row r="103" spans="1:13" ht="15" customHeight="1">
      <c r="A103" s="2"/>
      <c r="B103" s="2"/>
      <c r="C103" s="18"/>
      <c r="D103" s="2"/>
      <c r="E103" s="19"/>
      <c r="F103" s="18"/>
      <c r="G103" s="18"/>
      <c r="H103" s="18"/>
      <c r="I103" s="18"/>
      <c r="J103" s="18"/>
      <c r="K103" s="13"/>
      <c r="L103" s="2"/>
      <c r="M103" s="3"/>
    </row>
    <row r="104" spans="1:13" ht="15" customHeight="1">
      <c r="A104" s="2"/>
      <c r="B104" s="2"/>
      <c r="C104" s="18"/>
      <c r="D104" s="2"/>
      <c r="E104" s="19"/>
      <c r="F104" s="18"/>
      <c r="G104" s="18"/>
      <c r="H104" s="18"/>
      <c r="I104" s="18"/>
      <c r="J104" s="18"/>
      <c r="K104" s="13"/>
      <c r="L104" s="2"/>
      <c r="M104" s="3"/>
    </row>
    <row r="105" spans="1:13" ht="15" customHeight="1">
      <c r="A105" s="2"/>
      <c r="B105" s="2"/>
      <c r="C105" s="18"/>
      <c r="D105" s="2"/>
      <c r="E105" s="19"/>
      <c r="F105" s="18"/>
      <c r="G105" s="18"/>
      <c r="H105" s="18"/>
      <c r="I105" s="18"/>
      <c r="J105" s="18"/>
      <c r="K105" s="13"/>
      <c r="L105" s="2"/>
      <c r="M105" s="3"/>
    </row>
    <row r="106" spans="1:13" ht="15" customHeight="1">
      <c r="A106" s="2"/>
      <c r="B106" s="2"/>
      <c r="C106" s="18"/>
      <c r="D106" s="2"/>
      <c r="E106" s="19"/>
      <c r="F106" s="18"/>
      <c r="G106" s="18"/>
      <c r="H106" s="18"/>
      <c r="I106" s="18"/>
      <c r="J106" s="18"/>
      <c r="K106" s="13"/>
      <c r="L106" s="2"/>
      <c r="M106" s="3"/>
    </row>
    <row r="107" spans="1:13" ht="15" customHeight="1">
      <c r="A107" s="2"/>
      <c r="B107" s="2"/>
      <c r="C107" s="18"/>
      <c r="D107" s="2"/>
      <c r="E107" s="19"/>
      <c r="F107" s="18"/>
      <c r="G107" s="18"/>
      <c r="H107" s="18"/>
      <c r="I107" s="18"/>
      <c r="J107" s="18"/>
      <c r="K107" s="13"/>
      <c r="L107" s="2"/>
      <c r="M107" s="3"/>
    </row>
    <row r="108" spans="1:13" ht="15" customHeight="1">
      <c r="A108" s="2"/>
      <c r="B108" s="2"/>
      <c r="C108" s="18"/>
      <c r="D108" s="2"/>
      <c r="E108" s="19"/>
      <c r="F108" s="18"/>
      <c r="G108" s="18"/>
      <c r="H108" s="18"/>
      <c r="I108" s="18"/>
      <c r="J108" s="18"/>
      <c r="K108" s="13"/>
      <c r="L108" s="2"/>
      <c r="M108" s="3"/>
    </row>
    <row r="109" spans="1:13" ht="15" customHeight="1">
      <c r="A109" s="2"/>
      <c r="B109" s="2"/>
      <c r="C109" s="18"/>
      <c r="D109" s="2"/>
      <c r="E109" s="19"/>
      <c r="F109" s="18"/>
      <c r="G109" s="18"/>
      <c r="H109" s="18"/>
      <c r="I109" s="18"/>
      <c r="J109" s="18"/>
      <c r="K109" s="13"/>
      <c r="L109" s="2"/>
      <c r="M109" s="3"/>
    </row>
    <row r="110" spans="1:13" ht="15" customHeight="1">
      <c r="A110" s="2"/>
      <c r="B110" s="2"/>
      <c r="C110" s="18"/>
      <c r="D110" s="2"/>
      <c r="E110" s="19"/>
      <c r="F110" s="18"/>
      <c r="G110" s="18"/>
      <c r="H110" s="18"/>
      <c r="I110" s="18"/>
      <c r="J110" s="18"/>
      <c r="K110" s="13"/>
      <c r="L110" s="2"/>
      <c r="M110" s="3"/>
    </row>
    <row r="111" spans="1:13" ht="15" customHeight="1">
      <c r="A111" s="2"/>
      <c r="B111" s="2"/>
      <c r="C111" s="18"/>
      <c r="D111" s="2"/>
      <c r="E111" s="19"/>
      <c r="F111" s="18"/>
      <c r="G111" s="18"/>
      <c r="H111" s="18"/>
      <c r="I111" s="18"/>
      <c r="J111" s="18"/>
      <c r="K111" s="13"/>
      <c r="L111" s="2"/>
      <c r="M111" s="3"/>
    </row>
  </sheetData>
  <mergeCells count="2">
    <mergeCell ref="E3:J3"/>
    <mergeCell ref="C3:D3"/>
  </mergeCells>
  <printOptions/>
  <pageMargins left="0.5905511811023623" right="0.3937007874015748" top="0.3937007874015748" bottom="0" header="0.3937007874015748" footer="0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103"/>
  <sheetViews>
    <sheetView tabSelected="1" zoomScaleSheetLayoutView="100" workbookViewId="0" topLeftCell="A1">
      <selection activeCell="BB34" sqref="BB34"/>
    </sheetView>
  </sheetViews>
  <sheetFormatPr defaultColWidth="9.875" defaultRowHeight="15" customHeight="1"/>
  <cols>
    <col min="1" max="1" width="11.00390625" style="82" customWidth="1"/>
    <col min="2" max="2" width="6.75390625" style="82" hidden="1" customWidth="1"/>
    <col min="3" max="3" width="7.125" style="82" hidden="1" customWidth="1"/>
    <col min="4" max="4" width="11.125" style="82" hidden="1" customWidth="1"/>
    <col min="5" max="12" width="9.25390625" style="124" hidden="1" customWidth="1"/>
    <col min="13" max="19" width="9.25390625" style="82" hidden="1" customWidth="1"/>
    <col min="20" max="28" width="9.25390625" style="82" customWidth="1"/>
    <col min="29" max="29" width="12.875" style="82" customWidth="1"/>
    <col min="30" max="30" width="11.25390625" style="82" hidden="1" customWidth="1"/>
    <col min="31" max="31" width="10.75390625" style="82" hidden="1" customWidth="1"/>
    <col min="32" max="32" width="10.00390625" style="82" hidden="1" customWidth="1"/>
    <col min="33" max="33" width="0.12890625" style="82" hidden="1" customWidth="1"/>
    <col min="34" max="34" width="9.875" style="82" hidden="1" customWidth="1"/>
    <col min="35" max="35" width="9.75390625" style="82" hidden="1" customWidth="1"/>
    <col min="36" max="37" width="9.875" style="82" hidden="1" customWidth="1"/>
    <col min="38" max="38" width="9.75390625" style="82" hidden="1" customWidth="1"/>
    <col min="39" max="44" width="9.25390625" style="82" hidden="1" customWidth="1"/>
    <col min="45" max="45" width="10.375" style="82" hidden="1" customWidth="1"/>
    <col min="46" max="46" width="10.25390625" style="82" hidden="1" customWidth="1"/>
    <col min="47" max="47" width="9.25390625" style="82" hidden="1" customWidth="1"/>
    <col min="48" max="53" width="10.25390625" style="82" hidden="1" customWidth="1"/>
    <col min="54" max="56" width="10.25390625" style="82" customWidth="1"/>
    <col min="57" max="16384" width="9.875" style="82" customWidth="1"/>
  </cols>
  <sheetData>
    <row r="1" spans="1:48" ht="15" customHeight="1">
      <c r="A1" s="79" t="s">
        <v>386</v>
      </c>
      <c r="B1" s="83"/>
      <c r="C1" s="83"/>
      <c r="D1" s="83"/>
      <c r="E1" s="80"/>
      <c r="F1" s="80"/>
      <c r="G1" s="80"/>
      <c r="H1" s="80"/>
      <c r="I1" s="80"/>
      <c r="J1" s="80"/>
      <c r="K1" s="80"/>
      <c r="L1" s="80"/>
      <c r="AT1" s="81"/>
      <c r="AU1" s="81"/>
      <c r="AV1" s="81"/>
    </row>
    <row r="2" spans="1:72" ht="15" customHeight="1">
      <c r="A2" s="81"/>
      <c r="B2" s="81"/>
      <c r="C2" s="81"/>
      <c r="D2" s="81"/>
      <c r="E2" s="80"/>
      <c r="F2" s="80"/>
      <c r="G2" s="80"/>
      <c r="AM2" s="80"/>
      <c r="AN2" s="80"/>
      <c r="AO2" s="80"/>
      <c r="AP2" s="80"/>
      <c r="AQ2" s="80"/>
      <c r="AR2" s="80"/>
      <c r="AS2" s="80"/>
      <c r="AT2" s="80"/>
      <c r="AU2" s="80"/>
      <c r="BF2" s="80"/>
      <c r="BG2" s="80"/>
      <c r="BH2" s="80"/>
      <c r="BI2" s="80"/>
      <c r="BK2" s="110" t="s">
        <v>308</v>
      </c>
      <c r="BQ2" s="80"/>
      <c r="BR2" s="80"/>
      <c r="BS2" s="80"/>
      <c r="BT2" s="80"/>
    </row>
    <row r="3" spans="1:63" ht="15" customHeight="1">
      <c r="A3" s="247" t="s">
        <v>309</v>
      </c>
      <c r="B3" s="112"/>
      <c r="C3" s="112"/>
      <c r="D3" s="112"/>
      <c r="E3" s="92"/>
      <c r="F3" s="92"/>
      <c r="G3" s="89"/>
      <c r="K3" s="245" t="s">
        <v>65</v>
      </c>
      <c r="L3" s="245"/>
      <c r="M3" s="245"/>
      <c r="N3" s="245" t="s">
        <v>65</v>
      </c>
      <c r="O3" s="245"/>
      <c r="P3" s="245"/>
      <c r="T3" s="245" t="s">
        <v>65</v>
      </c>
      <c r="U3" s="245"/>
      <c r="V3" s="245"/>
      <c r="W3" s="265" t="s">
        <v>66</v>
      </c>
      <c r="X3" s="270"/>
      <c r="Y3" s="227"/>
      <c r="Z3" s="232" t="s">
        <v>67</v>
      </c>
      <c r="AA3" s="224" t="s">
        <v>96</v>
      </c>
      <c r="AB3" s="126"/>
      <c r="AC3" s="85" t="s">
        <v>373</v>
      </c>
      <c r="AV3" s="85"/>
      <c r="AW3" s="85"/>
      <c r="AX3" s="125"/>
      <c r="AY3" s="85"/>
      <c r="AZ3" s="85"/>
      <c r="BA3" s="125"/>
      <c r="BB3" s="85"/>
      <c r="BC3" s="85"/>
      <c r="BD3" s="85"/>
      <c r="BE3" s="265" t="s">
        <v>68</v>
      </c>
      <c r="BF3" s="270"/>
      <c r="BG3" s="270"/>
      <c r="BH3" s="270"/>
      <c r="BI3" s="270"/>
      <c r="BJ3" s="227"/>
      <c r="BK3" s="234" t="s">
        <v>503</v>
      </c>
    </row>
    <row r="4" spans="1:63" ht="15" customHeight="1">
      <c r="A4" s="293"/>
      <c r="B4" s="92"/>
      <c r="C4" s="92"/>
      <c r="D4" s="92"/>
      <c r="E4" s="92"/>
      <c r="F4" s="92"/>
      <c r="G4" s="89"/>
      <c r="K4" s="232" t="s">
        <v>69</v>
      </c>
      <c r="L4" s="232" t="s">
        <v>70</v>
      </c>
      <c r="M4" s="232" t="s">
        <v>71</v>
      </c>
      <c r="N4" s="232" t="s">
        <v>69</v>
      </c>
      <c r="O4" s="232" t="s">
        <v>70</v>
      </c>
      <c r="P4" s="232" t="s">
        <v>71</v>
      </c>
      <c r="T4" s="232" t="s">
        <v>69</v>
      </c>
      <c r="U4" s="232" t="s">
        <v>70</v>
      </c>
      <c r="V4" s="232" t="s">
        <v>71</v>
      </c>
      <c r="W4" s="232" t="s">
        <v>69</v>
      </c>
      <c r="X4" s="232" t="s">
        <v>70</v>
      </c>
      <c r="Y4" s="232" t="s">
        <v>71</v>
      </c>
      <c r="Z4" s="292"/>
      <c r="AA4" s="291"/>
      <c r="AB4" s="289" t="s">
        <v>69</v>
      </c>
      <c r="AC4" s="222" t="s">
        <v>76</v>
      </c>
      <c r="AV4" s="224" t="s">
        <v>499</v>
      </c>
      <c r="AW4" s="224" t="s">
        <v>500</v>
      </c>
      <c r="AX4" s="224" t="s">
        <v>374</v>
      </c>
      <c r="BB4" s="224" t="s">
        <v>499</v>
      </c>
      <c r="BC4" s="224" t="s">
        <v>500</v>
      </c>
      <c r="BD4" s="224" t="s">
        <v>374</v>
      </c>
      <c r="BE4" s="224" t="s">
        <v>69</v>
      </c>
      <c r="BF4" s="224" t="s">
        <v>72</v>
      </c>
      <c r="BG4" s="265" t="s">
        <v>73</v>
      </c>
      <c r="BH4" s="227"/>
      <c r="BI4" s="224" t="s">
        <v>74</v>
      </c>
      <c r="BJ4" s="224" t="s">
        <v>502</v>
      </c>
      <c r="BK4" s="235"/>
    </row>
    <row r="5" spans="1:63" ht="15" customHeight="1">
      <c r="A5" s="248"/>
      <c r="B5" s="127"/>
      <c r="C5" s="127"/>
      <c r="D5" s="127"/>
      <c r="E5" s="92"/>
      <c r="F5" s="92"/>
      <c r="G5" s="89"/>
      <c r="K5" s="233"/>
      <c r="L5" s="233"/>
      <c r="M5" s="233"/>
      <c r="N5" s="233"/>
      <c r="O5" s="233"/>
      <c r="P5" s="233"/>
      <c r="T5" s="233"/>
      <c r="U5" s="233"/>
      <c r="V5" s="233"/>
      <c r="W5" s="237"/>
      <c r="X5" s="237"/>
      <c r="Y5" s="237"/>
      <c r="Z5" s="237"/>
      <c r="AA5" s="288"/>
      <c r="AB5" s="290"/>
      <c r="AC5" s="223"/>
      <c r="AV5" s="288"/>
      <c r="AW5" s="288"/>
      <c r="AX5" s="288"/>
      <c r="BB5" s="288"/>
      <c r="BC5" s="288"/>
      <c r="BD5" s="288"/>
      <c r="BE5" s="288"/>
      <c r="BF5" s="288"/>
      <c r="BG5" s="114" t="s">
        <v>75</v>
      </c>
      <c r="BH5" s="114" t="s">
        <v>501</v>
      </c>
      <c r="BI5" s="288"/>
      <c r="BJ5" s="288"/>
      <c r="BK5" s="236"/>
    </row>
    <row r="6" spans="1:63" ht="12.75" customHeight="1">
      <c r="A6" s="111"/>
      <c r="B6" s="92"/>
      <c r="C6" s="92"/>
      <c r="D6" s="92"/>
      <c r="E6" s="92"/>
      <c r="F6" s="92"/>
      <c r="G6" s="89"/>
      <c r="K6" s="91"/>
      <c r="L6" s="92"/>
      <c r="M6" s="92"/>
      <c r="N6" s="91"/>
      <c r="O6" s="92"/>
      <c r="P6" s="92"/>
      <c r="T6" s="91"/>
      <c r="U6" s="92"/>
      <c r="V6" s="92"/>
      <c r="W6" s="92"/>
      <c r="X6" s="92"/>
      <c r="Y6" s="92"/>
      <c r="Z6" s="83"/>
      <c r="AA6" s="83"/>
      <c r="AB6" s="83"/>
      <c r="AC6" s="83"/>
      <c r="AV6" s="83"/>
      <c r="AW6" s="83"/>
      <c r="AX6" s="83"/>
      <c r="BB6" s="83"/>
      <c r="BC6" s="83"/>
      <c r="BD6" s="83"/>
      <c r="BE6" s="83"/>
      <c r="BF6" s="83"/>
      <c r="BG6" s="83"/>
      <c r="BH6" s="83"/>
      <c r="BI6" s="92"/>
      <c r="BJ6" s="92"/>
      <c r="BK6" s="83"/>
    </row>
    <row r="7" spans="1:63" ht="13.5" customHeight="1" hidden="1">
      <c r="A7" s="89" t="s">
        <v>77</v>
      </c>
      <c r="B7" s="92"/>
      <c r="C7" s="92"/>
      <c r="D7" s="92"/>
      <c r="E7" s="92"/>
      <c r="F7" s="92"/>
      <c r="G7" s="89"/>
      <c r="K7" s="94">
        <v>12599</v>
      </c>
      <c r="L7" s="96">
        <v>1143</v>
      </c>
      <c r="M7" s="96">
        <v>11456</v>
      </c>
      <c r="N7" s="94">
        <v>12599</v>
      </c>
      <c r="O7" s="96">
        <v>1143</v>
      </c>
      <c r="P7" s="96">
        <v>11456</v>
      </c>
      <c r="T7" s="94">
        <v>12599</v>
      </c>
      <c r="U7" s="96">
        <v>1143</v>
      </c>
      <c r="V7" s="96">
        <v>11456</v>
      </c>
      <c r="W7" s="96">
        <v>3380</v>
      </c>
      <c r="X7" s="96">
        <v>1003</v>
      </c>
      <c r="Y7" s="96">
        <v>2377</v>
      </c>
      <c r="Z7" s="128">
        <v>168</v>
      </c>
      <c r="AA7" s="128">
        <v>542</v>
      </c>
      <c r="AB7" s="96">
        <v>4472</v>
      </c>
      <c r="AC7" s="96">
        <v>3951</v>
      </c>
      <c r="AV7" s="128">
        <v>346</v>
      </c>
      <c r="AW7" s="128">
        <v>175</v>
      </c>
      <c r="AX7" s="128"/>
      <c r="BB7" s="128">
        <v>346</v>
      </c>
      <c r="BC7" s="128">
        <v>175</v>
      </c>
      <c r="BD7" s="128"/>
      <c r="BE7" s="96">
        <v>8340</v>
      </c>
      <c r="BF7" s="128">
        <v>372</v>
      </c>
      <c r="BG7" s="96">
        <v>2044</v>
      </c>
      <c r="BH7" s="96">
        <v>5258</v>
      </c>
      <c r="BI7" s="128">
        <v>339</v>
      </c>
      <c r="BJ7" s="128">
        <v>131</v>
      </c>
      <c r="BK7" s="128">
        <v>196</v>
      </c>
    </row>
    <row r="8" spans="1:63" ht="13.5" customHeight="1" hidden="1">
      <c r="A8" s="89" t="s">
        <v>377</v>
      </c>
      <c r="B8" s="92"/>
      <c r="C8" s="92"/>
      <c r="D8" s="92"/>
      <c r="E8" s="92"/>
      <c r="F8" s="92"/>
      <c r="G8" s="89"/>
      <c r="K8" s="94">
        <v>12941</v>
      </c>
      <c r="L8" s="96">
        <v>1590</v>
      </c>
      <c r="M8" s="96">
        <v>11351</v>
      </c>
      <c r="N8" s="94">
        <v>12941</v>
      </c>
      <c r="O8" s="96">
        <v>1590</v>
      </c>
      <c r="P8" s="96">
        <v>11351</v>
      </c>
      <c r="T8" s="94">
        <v>12941</v>
      </c>
      <c r="U8" s="96">
        <v>1590</v>
      </c>
      <c r="V8" s="96">
        <v>11351</v>
      </c>
      <c r="W8" s="96">
        <v>3394</v>
      </c>
      <c r="X8" s="96">
        <v>1039</v>
      </c>
      <c r="Y8" s="96">
        <v>2355</v>
      </c>
      <c r="Z8" s="128">
        <v>159</v>
      </c>
      <c r="AA8" s="128">
        <v>561</v>
      </c>
      <c r="AB8" s="96">
        <v>4226</v>
      </c>
      <c r="AC8" s="96">
        <v>3752</v>
      </c>
      <c r="AV8" s="128">
        <v>310</v>
      </c>
      <c r="AW8" s="128">
        <v>164</v>
      </c>
      <c r="AX8" s="128"/>
      <c r="BB8" s="128">
        <v>310</v>
      </c>
      <c r="BC8" s="128">
        <v>164</v>
      </c>
      <c r="BD8" s="128"/>
      <c r="BE8" s="96">
        <v>8549</v>
      </c>
      <c r="BF8" s="128">
        <v>381</v>
      </c>
      <c r="BG8" s="96">
        <v>2342</v>
      </c>
      <c r="BH8" s="96">
        <v>5158</v>
      </c>
      <c r="BI8" s="128">
        <v>335</v>
      </c>
      <c r="BJ8" s="128">
        <v>129</v>
      </c>
      <c r="BK8" s="128">
        <v>204</v>
      </c>
    </row>
    <row r="9" spans="1:63" ht="13.5" customHeight="1" hidden="1">
      <c r="A9" s="89" t="s">
        <v>376</v>
      </c>
      <c r="B9" s="44"/>
      <c r="C9" s="44"/>
      <c r="D9" s="44"/>
      <c r="E9" s="44"/>
      <c r="F9" s="44"/>
      <c r="G9" s="129"/>
      <c r="K9" s="94">
        <v>13307</v>
      </c>
      <c r="L9" s="96">
        <v>2015</v>
      </c>
      <c r="M9" s="96">
        <v>11292</v>
      </c>
      <c r="N9" s="94">
        <v>13307</v>
      </c>
      <c r="O9" s="96">
        <v>2015</v>
      </c>
      <c r="P9" s="96">
        <v>11292</v>
      </c>
      <c r="T9" s="94">
        <v>13307</v>
      </c>
      <c r="U9" s="96">
        <v>2015</v>
      </c>
      <c r="V9" s="96">
        <v>11292</v>
      </c>
      <c r="W9" s="96">
        <v>3381</v>
      </c>
      <c r="X9" s="96">
        <v>1074</v>
      </c>
      <c r="Y9" s="96">
        <v>2307</v>
      </c>
      <c r="Z9" s="128">
        <v>161</v>
      </c>
      <c r="AA9" s="128">
        <v>565</v>
      </c>
      <c r="AB9" s="96">
        <v>3976</v>
      </c>
      <c r="AC9" s="96">
        <v>3537</v>
      </c>
      <c r="AV9" s="128">
        <v>290</v>
      </c>
      <c r="AW9" s="128">
        <v>149</v>
      </c>
      <c r="AX9" s="128" t="s">
        <v>375</v>
      </c>
      <c r="BB9" s="128">
        <v>290</v>
      </c>
      <c r="BC9" s="128">
        <v>149</v>
      </c>
      <c r="BD9" s="128" t="s">
        <v>375</v>
      </c>
      <c r="BE9" s="96">
        <v>8551</v>
      </c>
      <c r="BF9" s="128">
        <v>368</v>
      </c>
      <c r="BG9" s="96">
        <v>2685</v>
      </c>
      <c r="BH9" s="96">
        <v>5030</v>
      </c>
      <c r="BI9" s="128">
        <v>332</v>
      </c>
      <c r="BJ9" s="128">
        <v>136</v>
      </c>
      <c r="BK9" s="128">
        <v>212</v>
      </c>
    </row>
    <row r="10" spans="1:63" ht="0.75" customHeight="1" hidden="1">
      <c r="A10" s="89" t="s">
        <v>390</v>
      </c>
      <c r="B10" s="44"/>
      <c r="C10" s="44"/>
      <c r="D10" s="44"/>
      <c r="E10" s="44"/>
      <c r="F10" s="44"/>
      <c r="G10" s="129"/>
      <c r="K10" s="94">
        <v>13558</v>
      </c>
      <c r="L10" s="96">
        <v>2478</v>
      </c>
      <c r="M10" s="96">
        <v>11080</v>
      </c>
      <c r="N10" s="94">
        <v>13558</v>
      </c>
      <c r="O10" s="96">
        <v>2478</v>
      </c>
      <c r="P10" s="96">
        <v>11080</v>
      </c>
      <c r="T10" s="94">
        <v>13558</v>
      </c>
      <c r="U10" s="96">
        <v>2478</v>
      </c>
      <c r="V10" s="96">
        <v>11080</v>
      </c>
      <c r="W10" s="96">
        <v>3266</v>
      </c>
      <c r="X10" s="96">
        <v>1087</v>
      </c>
      <c r="Y10" s="96">
        <v>2179</v>
      </c>
      <c r="Z10" s="128">
        <v>148</v>
      </c>
      <c r="AA10" s="128">
        <v>469</v>
      </c>
      <c r="AB10" s="96">
        <v>3694</v>
      </c>
      <c r="AC10" s="96">
        <v>3289</v>
      </c>
      <c r="AV10" s="128">
        <v>268</v>
      </c>
      <c r="AW10" s="128">
        <v>137</v>
      </c>
      <c r="AX10" s="128" t="s">
        <v>375</v>
      </c>
      <c r="BB10" s="128">
        <v>268</v>
      </c>
      <c r="BC10" s="128">
        <v>137</v>
      </c>
      <c r="BD10" s="128" t="s">
        <v>375</v>
      </c>
      <c r="BE10" s="96">
        <v>8722</v>
      </c>
      <c r="BF10" s="128">
        <v>352</v>
      </c>
      <c r="BG10" s="96">
        <v>3027</v>
      </c>
      <c r="BH10" s="96">
        <v>4876</v>
      </c>
      <c r="BI10" s="128">
        <v>336</v>
      </c>
      <c r="BJ10" s="128">
        <v>131</v>
      </c>
      <c r="BK10" s="128">
        <v>199</v>
      </c>
    </row>
    <row r="11" spans="1:63" ht="15" customHeight="1" hidden="1">
      <c r="A11" s="89" t="s">
        <v>440</v>
      </c>
      <c r="B11" s="44"/>
      <c r="C11" s="44"/>
      <c r="D11" s="44"/>
      <c r="E11" s="44"/>
      <c r="F11" s="44"/>
      <c r="G11" s="129"/>
      <c r="K11" s="94">
        <v>13685</v>
      </c>
      <c r="L11" s="96">
        <v>2886</v>
      </c>
      <c r="M11" s="96">
        <v>10799</v>
      </c>
      <c r="N11" s="94">
        <v>13685</v>
      </c>
      <c r="O11" s="96">
        <v>2886</v>
      </c>
      <c r="P11" s="96">
        <v>10799</v>
      </c>
      <c r="T11" s="94">
        <v>13685</v>
      </c>
      <c r="U11" s="96">
        <v>2886</v>
      </c>
      <c r="V11" s="96">
        <v>10799</v>
      </c>
      <c r="W11" s="96">
        <v>3223</v>
      </c>
      <c r="X11" s="96">
        <v>1109</v>
      </c>
      <c r="Y11" s="96">
        <v>2114</v>
      </c>
      <c r="Z11" s="128">
        <v>145</v>
      </c>
      <c r="AA11" s="128">
        <v>480</v>
      </c>
      <c r="AB11" s="96">
        <v>3503</v>
      </c>
      <c r="AC11" s="96">
        <v>3123</v>
      </c>
      <c r="AV11" s="128">
        <v>257</v>
      </c>
      <c r="AW11" s="128">
        <v>123</v>
      </c>
      <c r="AX11" s="128" t="s">
        <v>375</v>
      </c>
      <c r="BB11" s="128">
        <v>257</v>
      </c>
      <c r="BC11" s="128">
        <v>123</v>
      </c>
      <c r="BD11" s="128" t="s">
        <v>375</v>
      </c>
      <c r="BE11" s="130">
        <f aca="true" t="shared" si="0" ref="BE11:BE16">SUM(BF11:BJ11)</f>
        <v>8733</v>
      </c>
      <c r="BF11" s="128">
        <v>358</v>
      </c>
      <c r="BG11" s="96">
        <v>3241</v>
      </c>
      <c r="BH11" s="96">
        <v>4666</v>
      </c>
      <c r="BI11" s="128">
        <v>330</v>
      </c>
      <c r="BJ11" s="128">
        <v>138</v>
      </c>
      <c r="BK11" s="128">
        <v>187</v>
      </c>
    </row>
    <row r="12" spans="1:63" ht="15" customHeight="1" hidden="1">
      <c r="A12" s="89" t="s">
        <v>467</v>
      </c>
      <c r="B12" s="44"/>
      <c r="C12" s="44"/>
      <c r="D12" s="44"/>
      <c r="E12" s="44"/>
      <c r="F12" s="44"/>
      <c r="G12" s="129"/>
      <c r="K12" s="94">
        <v>13899</v>
      </c>
      <c r="L12" s="96">
        <v>3210</v>
      </c>
      <c r="M12" s="96">
        <v>10689</v>
      </c>
      <c r="N12" s="94">
        <v>13899</v>
      </c>
      <c r="O12" s="96">
        <v>3210</v>
      </c>
      <c r="P12" s="96">
        <v>10689</v>
      </c>
      <c r="T12" s="94">
        <v>13899</v>
      </c>
      <c r="U12" s="96">
        <v>3210</v>
      </c>
      <c r="V12" s="96">
        <v>10689</v>
      </c>
      <c r="W12" s="96">
        <v>3114</v>
      </c>
      <c r="X12" s="96">
        <v>1086</v>
      </c>
      <c r="Y12" s="96">
        <v>2028</v>
      </c>
      <c r="Z12" s="128">
        <v>143</v>
      </c>
      <c r="AA12" s="128">
        <v>480</v>
      </c>
      <c r="AB12" s="96">
        <v>3256</v>
      </c>
      <c r="AC12" s="96">
        <v>2902</v>
      </c>
      <c r="AV12" s="128">
        <v>238</v>
      </c>
      <c r="AW12" s="128">
        <v>116</v>
      </c>
      <c r="AX12" s="128" t="s">
        <v>375</v>
      </c>
      <c r="BB12" s="128">
        <v>238</v>
      </c>
      <c r="BC12" s="128">
        <v>116</v>
      </c>
      <c r="BD12" s="128" t="s">
        <v>375</v>
      </c>
      <c r="BE12" s="130">
        <f t="shared" si="0"/>
        <v>8941</v>
      </c>
      <c r="BF12" s="128">
        <v>352</v>
      </c>
      <c r="BG12" s="96">
        <v>3578</v>
      </c>
      <c r="BH12" s="96">
        <v>4542</v>
      </c>
      <c r="BI12" s="128">
        <v>328</v>
      </c>
      <c r="BJ12" s="128">
        <v>141</v>
      </c>
      <c r="BK12" s="128">
        <v>207</v>
      </c>
    </row>
    <row r="13" spans="1:72" ht="15" customHeight="1" hidden="1">
      <c r="A13" s="89" t="s">
        <v>497</v>
      </c>
      <c r="B13" s="44"/>
      <c r="C13" s="44"/>
      <c r="D13" s="44"/>
      <c r="E13" s="44"/>
      <c r="F13" s="44"/>
      <c r="G13" s="129"/>
      <c r="H13" s="82"/>
      <c r="I13" s="82"/>
      <c r="J13" s="82"/>
      <c r="K13" s="94">
        <v>13972</v>
      </c>
      <c r="L13" s="96">
        <v>3496</v>
      </c>
      <c r="M13" s="96">
        <v>10476</v>
      </c>
      <c r="N13" s="94">
        <v>13972</v>
      </c>
      <c r="O13" s="96">
        <v>3496</v>
      </c>
      <c r="P13" s="96">
        <v>10476</v>
      </c>
      <c r="T13" s="94">
        <v>13972</v>
      </c>
      <c r="U13" s="96">
        <v>3496</v>
      </c>
      <c r="V13" s="96">
        <v>10476</v>
      </c>
      <c r="W13" s="96">
        <v>3002</v>
      </c>
      <c r="X13" s="96">
        <v>1059</v>
      </c>
      <c r="Y13" s="96">
        <v>1943</v>
      </c>
      <c r="Z13" s="128">
        <v>140</v>
      </c>
      <c r="AA13" s="128">
        <v>487</v>
      </c>
      <c r="AB13" s="130">
        <v>3116</v>
      </c>
      <c r="AC13" s="130">
        <v>2781</v>
      </c>
      <c r="AD13" s="131"/>
      <c r="AV13" s="132">
        <v>227</v>
      </c>
      <c r="AW13" s="132">
        <v>107</v>
      </c>
      <c r="AX13" s="132">
        <v>1</v>
      </c>
      <c r="BB13" s="132">
        <v>227</v>
      </c>
      <c r="BC13" s="132">
        <v>107</v>
      </c>
      <c r="BD13" s="132">
        <v>1</v>
      </c>
      <c r="BE13" s="130">
        <f t="shared" si="0"/>
        <v>9219</v>
      </c>
      <c r="BF13" s="132">
        <v>328</v>
      </c>
      <c r="BG13" s="130">
        <v>3991</v>
      </c>
      <c r="BH13" s="130">
        <v>4433</v>
      </c>
      <c r="BI13" s="132">
        <v>320</v>
      </c>
      <c r="BJ13" s="132">
        <v>147</v>
      </c>
      <c r="BK13" s="132">
        <v>209</v>
      </c>
      <c r="BP13" s="131"/>
      <c r="BQ13" s="131"/>
      <c r="BR13" s="131"/>
      <c r="BS13" s="131"/>
      <c r="BT13" s="131"/>
    </row>
    <row r="14" spans="1:72" ht="15" customHeight="1" hidden="1">
      <c r="A14" s="89" t="s">
        <v>520</v>
      </c>
      <c r="B14" s="44"/>
      <c r="C14" s="44"/>
      <c r="D14" s="44"/>
      <c r="E14" s="44"/>
      <c r="F14" s="44"/>
      <c r="G14" s="129"/>
      <c r="H14" s="82"/>
      <c r="I14" s="82"/>
      <c r="J14" s="82"/>
      <c r="K14" s="94">
        <v>13992</v>
      </c>
      <c r="L14" s="96">
        <v>3785</v>
      </c>
      <c r="M14" s="96">
        <v>10207</v>
      </c>
      <c r="N14" s="94">
        <v>13992</v>
      </c>
      <c r="O14" s="96">
        <v>3785</v>
      </c>
      <c r="P14" s="96">
        <v>10207</v>
      </c>
      <c r="T14" s="94">
        <v>13992</v>
      </c>
      <c r="U14" s="96">
        <v>3785</v>
      </c>
      <c r="V14" s="96">
        <v>10207</v>
      </c>
      <c r="W14" s="96">
        <v>2883</v>
      </c>
      <c r="X14" s="96">
        <v>1018</v>
      </c>
      <c r="Y14" s="96">
        <v>1865</v>
      </c>
      <c r="Z14" s="128">
        <v>133</v>
      </c>
      <c r="AA14" s="128">
        <v>501</v>
      </c>
      <c r="AB14" s="130">
        <v>2925</v>
      </c>
      <c r="AC14" s="130">
        <v>2618</v>
      </c>
      <c r="AD14" s="131"/>
      <c r="AV14" s="132">
        <v>205</v>
      </c>
      <c r="AW14" s="132">
        <v>101</v>
      </c>
      <c r="AX14" s="132">
        <v>1</v>
      </c>
      <c r="BB14" s="132">
        <v>205</v>
      </c>
      <c r="BC14" s="132">
        <v>101</v>
      </c>
      <c r="BD14" s="132">
        <v>1</v>
      </c>
      <c r="BE14" s="130">
        <f t="shared" si="0"/>
        <v>9467</v>
      </c>
      <c r="BF14" s="132">
        <v>339</v>
      </c>
      <c r="BG14" s="130">
        <v>4357</v>
      </c>
      <c r="BH14" s="130">
        <v>4316</v>
      </c>
      <c r="BI14" s="132">
        <v>313</v>
      </c>
      <c r="BJ14" s="132">
        <v>142</v>
      </c>
      <c r="BK14" s="132">
        <v>202</v>
      </c>
      <c r="BP14" s="131"/>
      <c r="BQ14" s="131"/>
      <c r="BR14" s="131"/>
      <c r="BS14" s="131"/>
      <c r="BT14" s="131"/>
    </row>
    <row r="15" spans="1:72" ht="15" customHeight="1" hidden="1">
      <c r="A15" s="133" t="s">
        <v>544</v>
      </c>
      <c r="B15" s="44"/>
      <c r="C15" s="44"/>
      <c r="D15" s="44"/>
      <c r="E15" s="44"/>
      <c r="F15" s="44"/>
      <c r="G15" s="129"/>
      <c r="H15" s="82"/>
      <c r="I15" s="82"/>
      <c r="J15" s="82"/>
      <c r="K15" s="94">
        <v>13916</v>
      </c>
      <c r="L15" s="96">
        <v>3991</v>
      </c>
      <c r="M15" s="96">
        <v>9925</v>
      </c>
      <c r="N15" s="94">
        <v>13916</v>
      </c>
      <c r="O15" s="96">
        <v>3991</v>
      </c>
      <c r="P15" s="96">
        <v>9925</v>
      </c>
      <c r="T15" s="94">
        <v>13916</v>
      </c>
      <c r="U15" s="96">
        <v>3991</v>
      </c>
      <c r="V15" s="96">
        <v>9925</v>
      </c>
      <c r="W15" s="96">
        <v>2772</v>
      </c>
      <c r="X15" s="96">
        <v>997</v>
      </c>
      <c r="Y15" s="96">
        <v>1775</v>
      </c>
      <c r="Z15" s="128">
        <v>124</v>
      </c>
      <c r="AA15" s="128">
        <v>503</v>
      </c>
      <c r="AB15" s="130">
        <f>SUM(AC15:AX15)</f>
        <v>2765</v>
      </c>
      <c r="AC15" s="130">
        <v>2479</v>
      </c>
      <c r="AD15" s="131"/>
      <c r="AV15" s="132">
        <v>187</v>
      </c>
      <c r="AW15" s="132">
        <v>98</v>
      </c>
      <c r="AX15" s="132">
        <v>1</v>
      </c>
      <c r="BB15" s="132">
        <v>187</v>
      </c>
      <c r="BC15" s="132">
        <v>98</v>
      </c>
      <c r="BD15" s="132">
        <v>1</v>
      </c>
      <c r="BE15" s="130">
        <f t="shared" si="0"/>
        <v>9672</v>
      </c>
      <c r="BF15" s="132">
        <v>322</v>
      </c>
      <c r="BG15" s="130">
        <v>4714</v>
      </c>
      <c r="BH15" s="130">
        <v>4191</v>
      </c>
      <c r="BI15" s="132">
        <v>303</v>
      </c>
      <c r="BJ15" s="132">
        <v>142</v>
      </c>
      <c r="BK15" s="132">
        <v>201</v>
      </c>
      <c r="BP15" s="131"/>
      <c r="BQ15" s="131"/>
      <c r="BR15" s="131"/>
      <c r="BS15" s="131"/>
      <c r="BT15" s="131"/>
    </row>
    <row r="16" spans="1:72" ht="15" customHeight="1">
      <c r="A16" s="133" t="s">
        <v>565</v>
      </c>
      <c r="B16" s="44"/>
      <c r="C16" s="44"/>
      <c r="D16" s="44"/>
      <c r="E16" s="44"/>
      <c r="F16" s="44"/>
      <c r="G16" s="129"/>
      <c r="H16" s="82"/>
      <c r="I16" s="82"/>
      <c r="J16" s="82"/>
      <c r="K16" s="94">
        <f>SUM(L16:M16)</f>
        <v>13823</v>
      </c>
      <c r="L16" s="96">
        <v>4109</v>
      </c>
      <c r="M16" s="96">
        <v>9714</v>
      </c>
      <c r="N16" s="94">
        <f>SUM(O16:P16)</f>
        <v>13823</v>
      </c>
      <c r="O16" s="96">
        <v>4109</v>
      </c>
      <c r="P16" s="96">
        <v>9714</v>
      </c>
      <c r="T16" s="94">
        <f>SUM(U16:V16)</f>
        <v>13823</v>
      </c>
      <c r="U16" s="96">
        <v>4109</v>
      </c>
      <c r="V16" s="96">
        <v>9714</v>
      </c>
      <c r="W16" s="96">
        <f>SUM(X16:Y16)</f>
        <v>2605</v>
      </c>
      <c r="X16" s="96">
        <v>965</v>
      </c>
      <c r="Y16" s="96">
        <v>1640</v>
      </c>
      <c r="Z16" s="128">
        <v>118</v>
      </c>
      <c r="AA16" s="128">
        <v>479</v>
      </c>
      <c r="AB16" s="130">
        <f>SUM(AC16:AX16)</f>
        <v>2655</v>
      </c>
      <c r="AC16" s="130">
        <v>2344</v>
      </c>
      <c r="AD16" s="131"/>
      <c r="AV16" s="132">
        <v>213</v>
      </c>
      <c r="AW16" s="132">
        <v>95</v>
      </c>
      <c r="AX16" s="132">
        <v>3</v>
      </c>
      <c r="BB16" s="132">
        <v>213</v>
      </c>
      <c r="BC16" s="132">
        <v>95</v>
      </c>
      <c r="BD16" s="132">
        <v>3</v>
      </c>
      <c r="BE16" s="130">
        <f t="shared" si="0"/>
        <v>9890</v>
      </c>
      <c r="BF16" s="132">
        <v>313</v>
      </c>
      <c r="BG16" s="130">
        <v>5031</v>
      </c>
      <c r="BH16" s="130">
        <v>4113</v>
      </c>
      <c r="BI16" s="132">
        <v>301</v>
      </c>
      <c r="BJ16" s="132">
        <v>132</v>
      </c>
      <c r="BK16" s="132">
        <v>194</v>
      </c>
      <c r="BP16" s="131"/>
      <c r="BQ16" s="131"/>
      <c r="BR16" s="131"/>
      <c r="BS16" s="131"/>
      <c r="BT16" s="131"/>
    </row>
    <row r="17" spans="1:72" ht="15" customHeight="1">
      <c r="A17" s="134" t="s">
        <v>498</v>
      </c>
      <c r="B17" s="44"/>
      <c r="C17" s="44"/>
      <c r="D17" s="44"/>
      <c r="E17" s="44"/>
      <c r="F17" s="44"/>
      <c r="G17" s="129"/>
      <c r="H17" s="82"/>
      <c r="I17" s="82"/>
      <c r="J17" s="82"/>
      <c r="K17" s="94"/>
      <c r="L17" s="96"/>
      <c r="M17" s="96"/>
      <c r="N17" s="94">
        <f>SUM(O17:P17)</f>
        <v>13540</v>
      </c>
      <c r="O17" s="96">
        <v>4229</v>
      </c>
      <c r="P17" s="96">
        <v>9311</v>
      </c>
      <c r="T17" s="94">
        <f>SUM(U17:V17)</f>
        <v>13540</v>
      </c>
      <c r="U17" s="96">
        <v>4229</v>
      </c>
      <c r="V17" s="96">
        <v>9311</v>
      </c>
      <c r="W17" s="96">
        <f>SUM(X17:Y17)</f>
        <v>2477</v>
      </c>
      <c r="X17" s="96">
        <v>936</v>
      </c>
      <c r="Y17" s="96">
        <v>1541</v>
      </c>
      <c r="Z17" s="128">
        <v>118</v>
      </c>
      <c r="AA17" s="128">
        <v>476</v>
      </c>
      <c r="AB17" s="130">
        <v>2492</v>
      </c>
      <c r="AC17" s="130">
        <v>2199</v>
      </c>
      <c r="AD17" s="131"/>
      <c r="AV17" s="132">
        <v>200</v>
      </c>
      <c r="AW17" s="132">
        <v>88</v>
      </c>
      <c r="AX17" s="132">
        <v>5</v>
      </c>
      <c r="BB17" s="132">
        <v>200</v>
      </c>
      <c r="BC17" s="132">
        <v>88</v>
      </c>
      <c r="BD17" s="132">
        <v>5</v>
      </c>
      <c r="BE17" s="130">
        <v>10178</v>
      </c>
      <c r="BF17" s="132">
        <v>312</v>
      </c>
      <c r="BG17" s="130">
        <v>5414</v>
      </c>
      <c r="BH17" s="130">
        <v>4023</v>
      </c>
      <c r="BI17" s="132">
        <v>300</v>
      </c>
      <c r="BJ17" s="132">
        <v>129</v>
      </c>
      <c r="BK17" s="132">
        <v>205</v>
      </c>
      <c r="BP17" s="131"/>
      <c r="BQ17" s="131"/>
      <c r="BR17" s="131"/>
      <c r="BS17" s="131"/>
      <c r="BT17" s="131"/>
    </row>
    <row r="18" spans="1:72" ht="15" customHeight="1">
      <c r="A18" s="134" t="s">
        <v>521</v>
      </c>
      <c r="B18" s="44"/>
      <c r="C18" s="44"/>
      <c r="D18" s="44"/>
      <c r="E18" s="44"/>
      <c r="F18" s="44"/>
      <c r="G18" s="129"/>
      <c r="H18" s="82"/>
      <c r="I18" s="82"/>
      <c r="J18" s="82"/>
      <c r="K18" s="94"/>
      <c r="L18" s="96"/>
      <c r="M18" s="96"/>
      <c r="N18" s="94">
        <f>SUM(O18:P18)</f>
        <v>13055</v>
      </c>
      <c r="O18" s="96">
        <v>4297</v>
      </c>
      <c r="P18" s="96">
        <v>8758</v>
      </c>
      <c r="T18" s="94">
        <f>SUM(U18:V18)</f>
        <v>13055</v>
      </c>
      <c r="U18" s="96">
        <v>4297</v>
      </c>
      <c r="V18" s="96">
        <v>8758</v>
      </c>
      <c r="W18" s="96">
        <f>SUM(X18:Y18)</f>
        <v>2282</v>
      </c>
      <c r="X18" s="96">
        <v>892</v>
      </c>
      <c r="Y18" s="96">
        <v>1390</v>
      </c>
      <c r="Z18" s="128">
        <v>103</v>
      </c>
      <c r="AA18" s="128">
        <v>438</v>
      </c>
      <c r="AB18" s="130">
        <f>SUM(AC18:AX18)</f>
        <v>2335</v>
      </c>
      <c r="AC18" s="130">
        <v>2042</v>
      </c>
      <c r="AD18" s="131"/>
      <c r="AV18" s="132">
        <v>199</v>
      </c>
      <c r="AW18" s="132">
        <v>86</v>
      </c>
      <c r="AX18" s="132">
        <v>8</v>
      </c>
      <c r="BB18" s="132">
        <v>199</v>
      </c>
      <c r="BC18" s="132">
        <v>86</v>
      </c>
      <c r="BD18" s="132">
        <v>8</v>
      </c>
      <c r="BE18" s="130">
        <f>SUM(BF18:BJ18)</f>
        <v>10349</v>
      </c>
      <c r="BF18" s="132">
        <v>313</v>
      </c>
      <c r="BG18" s="130">
        <v>5667</v>
      </c>
      <c r="BH18" s="130">
        <v>3944</v>
      </c>
      <c r="BI18" s="132">
        <v>293</v>
      </c>
      <c r="BJ18" s="132">
        <v>132</v>
      </c>
      <c r="BK18" s="132">
        <v>205</v>
      </c>
      <c r="BP18" s="131"/>
      <c r="BQ18" s="131"/>
      <c r="BR18" s="131"/>
      <c r="BS18" s="131"/>
      <c r="BT18" s="131"/>
    </row>
    <row r="19" spans="1:72" ht="15" customHeight="1">
      <c r="A19" s="134" t="s">
        <v>548</v>
      </c>
      <c r="B19" s="44"/>
      <c r="C19" s="44"/>
      <c r="D19" s="44"/>
      <c r="E19" s="44"/>
      <c r="F19" s="44"/>
      <c r="G19" s="129"/>
      <c r="H19" s="82"/>
      <c r="I19" s="82"/>
      <c r="J19" s="82"/>
      <c r="K19" s="94"/>
      <c r="L19" s="96"/>
      <c r="M19" s="96"/>
      <c r="N19" s="94"/>
      <c r="O19" s="96"/>
      <c r="P19" s="96"/>
      <c r="T19" s="94">
        <v>12739</v>
      </c>
      <c r="U19" s="96">
        <v>4292</v>
      </c>
      <c r="V19" s="96">
        <v>8447</v>
      </c>
      <c r="W19" s="96">
        <v>2207</v>
      </c>
      <c r="X19" s="96">
        <v>888</v>
      </c>
      <c r="Y19" s="96">
        <v>1319</v>
      </c>
      <c r="Z19" s="128">
        <v>98</v>
      </c>
      <c r="AA19" s="128">
        <v>428</v>
      </c>
      <c r="AB19" s="130">
        <f>SUM(AC19:AX19)</f>
        <v>2232</v>
      </c>
      <c r="AC19" s="130">
        <v>1947</v>
      </c>
      <c r="AD19" s="131"/>
      <c r="AV19" s="132">
        <v>196</v>
      </c>
      <c r="AW19" s="132">
        <v>81</v>
      </c>
      <c r="AX19" s="132">
        <v>8</v>
      </c>
      <c r="BB19" s="132">
        <v>196</v>
      </c>
      <c r="BC19" s="132">
        <v>81</v>
      </c>
      <c r="BD19" s="132">
        <v>8</v>
      </c>
      <c r="BE19" s="130">
        <v>10514</v>
      </c>
      <c r="BF19" s="132">
        <v>317</v>
      </c>
      <c r="BG19" s="130">
        <v>5897</v>
      </c>
      <c r="BH19" s="130">
        <v>3877</v>
      </c>
      <c r="BI19" s="132">
        <v>291</v>
      </c>
      <c r="BJ19" s="132">
        <v>132</v>
      </c>
      <c r="BK19" s="132">
        <v>209</v>
      </c>
      <c r="BP19" s="131"/>
      <c r="BQ19" s="131"/>
      <c r="BR19" s="131"/>
      <c r="BS19" s="131"/>
      <c r="BT19" s="131"/>
    </row>
    <row r="20" spans="1:72" ht="15" customHeight="1">
      <c r="A20" s="134" t="s">
        <v>566</v>
      </c>
      <c r="B20" s="44"/>
      <c r="C20" s="44"/>
      <c r="D20" s="44"/>
      <c r="E20" s="44"/>
      <c r="F20" s="44"/>
      <c r="G20" s="129"/>
      <c r="H20" s="82"/>
      <c r="I20" s="82"/>
      <c r="J20" s="82"/>
      <c r="K20" s="94"/>
      <c r="L20" s="96"/>
      <c r="M20" s="96"/>
      <c r="N20" s="94"/>
      <c r="O20" s="96"/>
      <c r="P20" s="96"/>
      <c r="T20" s="94">
        <v>12369</v>
      </c>
      <c r="U20" s="96">
        <v>4207</v>
      </c>
      <c r="V20" s="96">
        <v>8162</v>
      </c>
      <c r="W20" s="96">
        <v>2124</v>
      </c>
      <c r="X20" s="96">
        <v>878</v>
      </c>
      <c r="Y20" s="96">
        <v>1246</v>
      </c>
      <c r="Z20" s="128">
        <v>96</v>
      </c>
      <c r="AA20" s="128">
        <v>418</v>
      </c>
      <c r="AB20" s="130">
        <v>2101</v>
      </c>
      <c r="AC20" s="130">
        <v>1821</v>
      </c>
      <c r="AD20" s="131">
        <v>181</v>
      </c>
      <c r="AE20" s="82">
        <v>88</v>
      </c>
      <c r="AF20" s="82">
        <v>11</v>
      </c>
      <c r="AG20" s="82">
        <v>181</v>
      </c>
      <c r="AH20" s="82">
        <v>88</v>
      </c>
      <c r="AI20" s="82">
        <v>11</v>
      </c>
      <c r="AJ20" s="82">
        <v>10737</v>
      </c>
      <c r="AK20" s="82">
        <v>313</v>
      </c>
      <c r="AL20" s="82">
        <v>6229</v>
      </c>
      <c r="AM20" s="82">
        <v>3782</v>
      </c>
      <c r="AN20" s="82">
        <v>279</v>
      </c>
      <c r="AO20" s="82">
        <v>134</v>
      </c>
      <c r="AP20" s="82">
        <v>226</v>
      </c>
      <c r="AV20" s="132"/>
      <c r="AW20" s="132"/>
      <c r="AX20" s="132"/>
      <c r="BB20" s="132">
        <v>181</v>
      </c>
      <c r="BC20" s="132">
        <v>88</v>
      </c>
      <c r="BD20" s="132">
        <v>11</v>
      </c>
      <c r="BE20" s="130">
        <v>10737</v>
      </c>
      <c r="BF20" s="132">
        <v>313</v>
      </c>
      <c r="BG20" s="130">
        <v>6229</v>
      </c>
      <c r="BH20" s="130">
        <v>3782</v>
      </c>
      <c r="BI20" s="132">
        <v>279</v>
      </c>
      <c r="BJ20" s="132">
        <v>134</v>
      </c>
      <c r="BK20" s="132">
        <v>226</v>
      </c>
      <c r="BP20" s="131"/>
      <c r="BQ20" s="131"/>
      <c r="BR20" s="131"/>
      <c r="BS20" s="131"/>
      <c r="BT20" s="131"/>
    </row>
    <row r="21" spans="1:63" ht="15" customHeight="1">
      <c r="A21" s="135"/>
      <c r="B21" s="136"/>
      <c r="C21" s="136"/>
      <c r="D21" s="136"/>
      <c r="E21" s="137"/>
      <c r="F21" s="137"/>
      <c r="G21" s="138"/>
      <c r="H21" s="82"/>
      <c r="I21" s="82"/>
      <c r="J21" s="82"/>
      <c r="K21" s="139"/>
      <c r="L21" s="140"/>
      <c r="M21" s="140"/>
      <c r="N21" s="139"/>
      <c r="O21" s="140"/>
      <c r="P21" s="140"/>
      <c r="T21" s="139"/>
      <c r="U21" s="140"/>
      <c r="V21" s="140"/>
      <c r="W21" s="140"/>
      <c r="X21" s="140"/>
      <c r="Y21" s="140"/>
      <c r="Z21" s="140"/>
      <c r="AA21" s="140"/>
      <c r="AB21" s="108"/>
      <c r="AC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</row>
    <row r="22" spans="1:48" ht="15" customHeight="1">
      <c r="A22" s="77" t="s">
        <v>535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AT22" s="81"/>
      <c r="AU22" s="81"/>
      <c r="AV22" s="81"/>
    </row>
    <row r="23" spans="1:48" ht="15" customHeight="1">
      <c r="A23" s="244" t="s">
        <v>582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AT23" s="81"/>
      <c r="AU23" s="81"/>
      <c r="AV23" s="81"/>
    </row>
    <row r="24" spans="1:48" ht="15" customHeight="1">
      <c r="A24" s="83"/>
      <c r="B24" s="83"/>
      <c r="C24" s="83"/>
      <c r="D24" s="83"/>
      <c r="E24" s="93"/>
      <c r="F24" s="93"/>
      <c r="G24" s="93"/>
      <c r="H24" s="93"/>
      <c r="I24" s="80"/>
      <c r="J24" s="80"/>
      <c r="K24" s="80"/>
      <c r="L24" s="80"/>
      <c r="AT24" s="81"/>
      <c r="AU24" s="81"/>
      <c r="AV24" s="81"/>
    </row>
    <row r="25" spans="41:48" ht="15" customHeight="1" hidden="1">
      <c r="AO25" s="141"/>
      <c r="AP25" s="142"/>
      <c r="AQ25" s="142"/>
      <c r="AR25" s="142"/>
      <c r="AS25" s="143"/>
      <c r="AT25" s="81"/>
      <c r="AU25" s="81"/>
      <c r="AV25" s="81"/>
    </row>
    <row r="26" spans="41:48" ht="15" customHeight="1" hidden="1">
      <c r="AO26" s="144" t="s">
        <v>367</v>
      </c>
      <c r="AP26" s="108"/>
      <c r="AQ26" s="108"/>
      <c r="AR26" s="108"/>
      <c r="AS26" s="145"/>
      <c r="AT26" s="81"/>
      <c r="AU26" s="81"/>
      <c r="AV26" s="81"/>
    </row>
    <row r="27" spans="41:48" ht="15" customHeight="1" hidden="1">
      <c r="AO27" s="146"/>
      <c r="AP27" s="81"/>
      <c r="AQ27" s="81"/>
      <c r="AR27" s="81"/>
      <c r="AS27" s="147"/>
      <c r="AT27" s="81"/>
      <c r="AU27" s="81"/>
      <c r="AV27" s="81"/>
    </row>
    <row r="28" spans="41:48" ht="15" customHeight="1" hidden="1">
      <c r="AO28" s="144" t="s">
        <v>365</v>
      </c>
      <c r="AP28" s="108"/>
      <c r="AQ28" s="108"/>
      <c r="AR28" s="108"/>
      <c r="AS28" s="145"/>
      <c r="AT28" s="81"/>
      <c r="AU28" s="81"/>
      <c r="AV28" s="81"/>
    </row>
    <row r="29" spans="41:48" ht="15" customHeight="1" hidden="1">
      <c r="AO29" s="146"/>
      <c r="AP29" s="81"/>
      <c r="AQ29" s="81"/>
      <c r="AR29" s="81"/>
      <c r="AS29" s="147"/>
      <c r="AT29" s="81"/>
      <c r="AU29" s="81"/>
      <c r="AV29" s="81"/>
    </row>
    <row r="30" spans="41:48" ht="15" customHeight="1" hidden="1">
      <c r="AO30" s="144" t="s">
        <v>368</v>
      </c>
      <c r="AP30" s="108"/>
      <c r="AQ30" s="108"/>
      <c r="AR30" s="108" t="s">
        <v>366</v>
      </c>
      <c r="AS30" s="145"/>
      <c r="AT30" s="81"/>
      <c r="AU30" s="81"/>
      <c r="AV30" s="81"/>
    </row>
    <row r="31" spans="41:48" ht="15" customHeight="1" hidden="1" thickBot="1">
      <c r="AO31" s="148"/>
      <c r="AP31" s="149"/>
      <c r="AQ31" s="149"/>
      <c r="AR31" s="149"/>
      <c r="AS31" s="150"/>
      <c r="AT31" s="81"/>
      <c r="AU31" s="81"/>
      <c r="AV31" s="81"/>
    </row>
    <row r="32" spans="46:48" ht="15" customHeight="1">
      <c r="AT32" s="81"/>
      <c r="AU32" s="81"/>
      <c r="AV32" s="81"/>
    </row>
    <row r="33" spans="46:48" ht="15" customHeight="1">
      <c r="AT33" s="81"/>
      <c r="AU33" s="81"/>
      <c r="AV33" s="81"/>
    </row>
    <row r="34" spans="46:48" ht="15" customHeight="1">
      <c r="AT34" s="81"/>
      <c r="AU34" s="81"/>
      <c r="AV34" s="81"/>
    </row>
    <row r="35" spans="46:48" ht="15" customHeight="1">
      <c r="AT35" s="81"/>
      <c r="AU35" s="81"/>
      <c r="AV35" s="81"/>
    </row>
    <row r="36" spans="1:48" ht="15" customHeight="1">
      <c r="A36" s="79" t="s">
        <v>387</v>
      </c>
      <c r="B36" s="83"/>
      <c r="C36" s="83"/>
      <c r="D36" s="83"/>
      <c r="E36" s="80"/>
      <c r="F36" s="80"/>
      <c r="G36" s="80"/>
      <c r="H36" s="80"/>
      <c r="I36" s="80"/>
      <c r="J36" s="80"/>
      <c r="K36" s="81"/>
      <c r="L36" s="80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T36" s="81"/>
      <c r="AU36" s="81"/>
      <c r="AV36" s="81"/>
    </row>
    <row r="37" spans="1:48" ht="15" customHeight="1">
      <c r="A37" s="79" t="s">
        <v>371</v>
      </c>
      <c r="B37" s="83"/>
      <c r="C37" s="83"/>
      <c r="D37" s="83"/>
      <c r="E37" s="80"/>
      <c r="F37" s="80"/>
      <c r="G37" s="80"/>
      <c r="H37" s="80"/>
      <c r="I37" s="80"/>
      <c r="J37" s="80"/>
      <c r="K37" s="81"/>
      <c r="L37" s="80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151" t="s">
        <v>372</v>
      </c>
      <c r="AD37" s="81"/>
      <c r="AE37" s="81"/>
      <c r="AG37" s="81"/>
      <c r="AH37" s="81"/>
      <c r="AI37" s="81"/>
      <c r="AT37" s="81"/>
      <c r="AU37" s="81"/>
      <c r="AV37" s="81"/>
    </row>
    <row r="38" spans="1:62" ht="15" customHeight="1">
      <c r="A38" s="79"/>
      <c r="B38" s="83"/>
      <c r="C38" s="83"/>
      <c r="D38" s="83"/>
      <c r="E38" s="80"/>
      <c r="F38" s="80"/>
      <c r="G38" s="80"/>
      <c r="H38" s="80"/>
      <c r="I38" s="80"/>
      <c r="J38" s="80"/>
      <c r="K38" s="81"/>
      <c r="L38" s="80"/>
      <c r="W38" s="110"/>
      <c r="X38" s="110"/>
      <c r="Z38" s="110"/>
      <c r="AA38" s="110"/>
      <c r="AB38" s="110" t="s">
        <v>310</v>
      </c>
      <c r="AC38" s="110"/>
      <c r="AD38" s="110"/>
      <c r="AE38" s="110"/>
      <c r="AF38" s="151"/>
      <c r="AJ38" s="151"/>
      <c r="AT38" s="81"/>
      <c r="AU38" s="110"/>
      <c r="AW38" s="81"/>
      <c r="BJ38" s="110" t="s">
        <v>311</v>
      </c>
    </row>
    <row r="39" spans="1:62" ht="15" customHeight="1">
      <c r="A39" s="229" t="s">
        <v>90</v>
      </c>
      <c r="B39" s="245" t="s">
        <v>312</v>
      </c>
      <c r="C39" s="245"/>
      <c r="D39" s="245"/>
      <c r="E39" s="245" t="s">
        <v>313</v>
      </c>
      <c r="F39" s="245"/>
      <c r="G39" s="245"/>
      <c r="H39" s="245" t="s">
        <v>314</v>
      </c>
      <c r="I39" s="245"/>
      <c r="J39" s="265"/>
      <c r="K39" s="265" t="s">
        <v>423</v>
      </c>
      <c r="L39" s="270"/>
      <c r="M39" s="227"/>
      <c r="N39" s="265" t="s">
        <v>477</v>
      </c>
      <c r="O39" s="270"/>
      <c r="P39" s="227"/>
      <c r="Q39" s="245" t="s">
        <v>484</v>
      </c>
      <c r="R39" s="245"/>
      <c r="S39" s="265"/>
      <c r="T39" s="245" t="s">
        <v>534</v>
      </c>
      <c r="U39" s="245"/>
      <c r="V39" s="265"/>
      <c r="W39" s="245" t="s">
        <v>549</v>
      </c>
      <c r="X39" s="245"/>
      <c r="Y39" s="265"/>
      <c r="Z39" s="245" t="s">
        <v>574</v>
      </c>
      <c r="AA39" s="245"/>
      <c r="AB39" s="265"/>
      <c r="AC39" s="298" t="s">
        <v>90</v>
      </c>
      <c r="AD39" s="245" t="s">
        <v>312</v>
      </c>
      <c r="AE39" s="245"/>
      <c r="AF39" s="245"/>
      <c r="AG39" s="245" t="s">
        <v>313</v>
      </c>
      <c r="AH39" s="245"/>
      <c r="AI39" s="245"/>
      <c r="AJ39" s="265" t="s">
        <v>314</v>
      </c>
      <c r="AK39" s="270"/>
      <c r="AL39" s="270"/>
      <c r="AM39" s="265" t="s">
        <v>422</v>
      </c>
      <c r="AN39" s="270"/>
      <c r="AO39" s="227"/>
      <c r="AP39" s="265" t="s">
        <v>423</v>
      </c>
      <c r="AQ39" s="270"/>
      <c r="AR39" s="227"/>
      <c r="AS39" s="265" t="s">
        <v>439</v>
      </c>
      <c r="AT39" s="270"/>
      <c r="AU39" s="227"/>
      <c r="AV39" s="265" t="s">
        <v>477</v>
      </c>
      <c r="AW39" s="270"/>
      <c r="AX39" s="227"/>
      <c r="AY39" s="265" t="s">
        <v>484</v>
      </c>
      <c r="AZ39" s="270"/>
      <c r="BA39" s="227"/>
      <c r="BB39" s="265" t="s">
        <v>534</v>
      </c>
      <c r="BC39" s="270"/>
      <c r="BD39" s="227"/>
      <c r="BE39" s="265" t="s">
        <v>549</v>
      </c>
      <c r="BF39" s="270"/>
      <c r="BG39" s="227"/>
      <c r="BH39" s="265" t="s">
        <v>574</v>
      </c>
      <c r="BI39" s="270"/>
      <c r="BJ39" s="227"/>
    </row>
    <row r="40" spans="1:62" ht="15" customHeight="1">
      <c r="A40" s="230"/>
      <c r="B40" s="114" t="s">
        <v>88</v>
      </c>
      <c r="C40" s="114" t="s">
        <v>87</v>
      </c>
      <c r="D40" s="114" t="s">
        <v>89</v>
      </c>
      <c r="E40" s="114" t="s">
        <v>88</v>
      </c>
      <c r="F40" s="114" t="s">
        <v>87</v>
      </c>
      <c r="G40" s="152" t="s">
        <v>89</v>
      </c>
      <c r="H40" s="114" t="s">
        <v>88</v>
      </c>
      <c r="I40" s="114" t="s">
        <v>87</v>
      </c>
      <c r="J40" s="152" t="s">
        <v>89</v>
      </c>
      <c r="K40" s="114" t="s">
        <v>88</v>
      </c>
      <c r="L40" s="114" t="s">
        <v>87</v>
      </c>
      <c r="M40" s="153" t="s">
        <v>89</v>
      </c>
      <c r="N40" s="114" t="s">
        <v>88</v>
      </c>
      <c r="O40" s="114" t="s">
        <v>87</v>
      </c>
      <c r="P40" s="153" t="s">
        <v>89</v>
      </c>
      <c r="Q40" s="114" t="s">
        <v>88</v>
      </c>
      <c r="R40" s="114" t="s">
        <v>87</v>
      </c>
      <c r="S40" s="153" t="s">
        <v>89</v>
      </c>
      <c r="T40" s="114" t="s">
        <v>88</v>
      </c>
      <c r="U40" s="114" t="s">
        <v>87</v>
      </c>
      <c r="V40" s="153" t="s">
        <v>89</v>
      </c>
      <c r="W40" s="114" t="s">
        <v>88</v>
      </c>
      <c r="X40" s="114" t="s">
        <v>87</v>
      </c>
      <c r="Y40" s="153" t="s">
        <v>89</v>
      </c>
      <c r="Z40" s="114" t="s">
        <v>88</v>
      </c>
      <c r="AA40" s="114" t="s">
        <v>87</v>
      </c>
      <c r="AB40" s="153" t="s">
        <v>89</v>
      </c>
      <c r="AC40" s="299"/>
      <c r="AD40" s="114" t="s">
        <v>88</v>
      </c>
      <c r="AE40" s="114" t="s">
        <v>87</v>
      </c>
      <c r="AF40" s="114" t="s">
        <v>89</v>
      </c>
      <c r="AG40" s="114" t="s">
        <v>88</v>
      </c>
      <c r="AH40" s="114" t="s">
        <v>87</v>
      </c>
      <c r="AI40" s="154" t="s">
        <v>89</v>
      </c>
      <c r="AJ40" s="114" t="s">
        <v>88</v>
      </c>
      <c r="AK40" s="114" t="s">
        <v>87</v>
      </c>
      <c r="AL40" s="154" t="s">
        <v>89</v>
      </c>
      <c r="AM40" s="114" t="s">
        <v>88</v>
      </c>
      <c r="AN40" s="114" t="s">
        <v>87</v>
      </c>
      <c r="AO40" s="155" t="s">
        <v>89</v>
      </c>
      <c r="AP40" s="114" t="s">
        <v>88</v>
      </c>
      <c r="AQ40" s="114" t="s">
        <v>87</v>
      </c>
      <c r="AR40" s="155" t="s">
        <v>89</v>
      </c>
      <c r="AS40" s="114" t="s">
        <v>88</v>
      </c>
      <c r="AT40" s="114" t="s">
        <v>87</v>
      </c>
      <c r="AU40" s="155" t="s">
        <v>89</v>
      </c>
      <c r="AV40" s="114" t="s">
        <v>88</v>
      </c>
      <c r="AW40" s="114" t="s">
        <v>87</v>
      </c>
      <c r="AX40" s="155" t="s">
        <v>89</v>
      </c>
      <c r="AY40" s="114" t="s">
        <v>88</v>
      </c>
      <c r="AZ40" s="114" t="s">
        <v>87</v>
      </c>
      <c r="BA40" s="155" t="s">
        <v>89</v>
      </c>
      <c r="BB40" s="114" t="s">
        <v>88</v>
      </c>
      <c r="BC40" s="114" t="s">
        <v>87</v>
      </c>
      <c r="BD40" s="155" t="s">
        <v>89</v>
      </c>
      <c r="BE40" s="114" t="s">
        <v>88</v>
      </c>
      <c r="BF40" s="114" t="s">
        <v>87</v>
      </c>
      <c r="BG40" s="155" t="s">
        <v>89</v>
      </c>
      <c r="BH40" s="114" t="s">
        <v>88</v>
      </c>
      <c r="BI40" s="114" t="s">
        <v>87</v>
      </c>
      <c r="BJ40" s="155" t="s">
        <v>89</v>
      </c>
    </row>
    <row r="41" spans="1:39" ht="15" customHeight="1">
      <c r="A41" s="90"/>
      <c r="B41" s="91"/>
      <c r="C41" s="92"/>
      <c r="D41" s="92"/>
      <c r="E41" s="87"/>
      <c r="F41" s="92"/>
      <c r="G41" s="92"/>
      <c r="H41" s="92"/>
      <c r="I41" s="92" t="s">
        <v>86</v>
      </c>
      <c r="J41" s="83"/>
      <c r="K41" s="82"/>
      <c r="L41" s="82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99"/>
      <c r="AD41" s="101"/>
      <c r="AE41" s="83"/>
      <c r="AF41" s="83"/>
      <c r="AG41" s="156"/>
      <c r="AH41" s="83"/>
      <c r="AI41" s="83"/>
      <c r="AJ41" s="83"/>
      <c r="AK41" s="83"/>
      <c r="AL41" s="81"/>
      <c r="AM41" s="81"/>
    </row>
    <row r="42" spans="1:62" ht="15" customHeight="1">
      <c r="A42" s="157" t="s">
        <v>81</v>
      </c>
      <c r="B42" s="158">
        <v>497397</v>
      </c>
      <c r="C42" s="159">
        <v>290795</v>
      </c>
      <c r="D42" s="159">
        <v>206602</v>
      </c>
      <c r="E42" s="160">
        <v>471080</v>
      </c>
      <c r="F42" s="162">
        <v>277052</v>
      </c>
      <c r="G42" s="162">
        <v>194028</v>
      </c>
      <c r="H42" s="162">
        <v>436200</v>
      </c>
      <c r="I42" s="162">
        <v>253460</v>
      </c>
      <c r="J42" s="162">
        <v>182740</v>
      </c>
      <c r="K42" s="163">
        <f>SUM(L42:M42)</f>
        <v>394308</v>
      </c>
      <c r="L42" s="163">
        <f>SUM(L44:L48)</f>
        <v>239256</v>
      </c>
      <c r="M42" s="163">
        <f>SUM(M44:M48)</f>
        <v>155052</v>
      </c>
      <c r="N42" s="163">
        <f>SUM(O42:P42)</f>
        <v>320677</v>
      </c>
      <c r="O42" s="163">
        <f>SUM(O44:O48)</f>
        <v>181573</v>
      </c>
      <c r="P42" s="163">
        <f>SUM(P44:P48)</f>
        <v>139104</v>
      </c>
      <c r="Q42" s="163">
        <f>SUM(R42:S42)</f>
        <v>229140</v>
      </c>
      <c r="R42" s="163">
        <f>SUM(R44:R48)</f>
        <v>107476</v>
      </c>
      <c r="S42" s="163">
        <f>SUM(S44:S48)</f>
        <v>121664</v>
      </c>
      <c r="T42" s="163">
        <f>SUM(U42:V42)</f>
        <v>226706</v>
      </c>
      <c r="U42" s="163">
        <f>SUM(U44:U48)</f>
        <v>108162</v>
      </c>
      <c r="V42" s="163">
        <f>SUM(V44:V48)</f>
        <v>118544</v>
      </c>
      <c r="W42" s="163">
        <f>SUM(X42:Y42)</f>
        <v>229710</v>
      </c>
      <c r="X42" s="163">
        <f>SUM(X44:X48)</f>
        <v>103293</v>
      </c>
      <c r="Y42" s="163">
        <f>SUM(Y44:Y48)</f>
        <v>126417</v>
      </c>
      <c r="Z42" s="163">
        <f>SUM(AA42:AB42)</f>
        <v>220590</v>
      </c>
      <c r="AA42" s="163">
        <f>SUM(AA44:AA48)</f>
        <v>96561</v>
      </c>
      <c r="AB42" s="163">
        <f>SUM(AB44:AB48)</f>
        <v>124029</v>
      </c>
      <c r="AC42" s="164" t="s">
        <v>81</v>
      </c>
      <c r="AD42" s="158">
        <v>357586</v>
      </c>
      <c r="AE42" s="159">
        <v>261120</v>
      </c>
      <c r="AF42" s="159">
        <v>96466</v>
      </c>
      <c r="AG42" s="160">
        <v>335839</v>
      </c>
      <c r="AH42" s="162">
        <v>242400</v>
      </c>
      <c r="AI42" s="162">
        <v>93439</v>
      </c>
      <c r="AJ42" s="162">
        <v>282695</v>
      </c>
      <c r="AK42" s="162">
        <v>198030</v>
      </c>
      <c r="AL42" s="162">
        <v>84665</v>
      </c>
      <c r="AM42" s="163">
        <v>244599</v>
      </c>
      <c r="AN42" s="165">
        <v>168990</v>
      </c>
      <c r="AO42" s="165">
        <v>75609</v>
      </c>
      <c r="AP42" s="166">
        <v>188662</v>
      </c>
      <c r="AQ42" s="166">
        <v>126210</v>
      </c>
      <c r="AR42" s="167">
        <v>62452</v>
      </c>
      <c r="AS42" s="167">
        <f aca="true" t="shared" si="1" ref="AS42:BA42">SUM(AS44:AS46)</f>
        <v>158089</v>
      </c>
      <c r="AT42" s="167">
        <f t="shared" si="1"/>
        <v>100470</v>
      </c>
      <c r="AU42" s="167">
        <f t="shared" si="1"/>
        <v>57619</v>
      </c>
      <c r="AV42" s="167">
        <f t="shared" si="1"/>
        <v>138489</v>
      </c>
      <c r="AW42" s="167">
        <f t="shared" si="1"/>
        <v>87060</v>
      </c>
      <c r="AX42" s="167">
        <f t="shared" si="1"/>
        <v>51429</v>
      </c>
      <c r="AY42" s="166">
        <f t="shared" si="1"/>
        <v>149809</v>
      </c>
      <c r="AZ42" s="167">
        <f t="shared" si="1"/>
        <v>97410</v>
      </c>
      <c r="BA42" s="167">
        <f t="shared" si="1"/>
        <v>52399</v>
      </c>
      <c r="BB42" s="166">
        <f aca="true" t="shared" si="2" ref="BB42:BJ42">SUM(BB44:BB46)</f>
        <v>143120</v>
      </c>
      <c r="BC42" s="167">
        <f t="shared" si="2"/>
        <v>96090</v>
      </c>
      <c r="BD42" s="167">
        <f t="shared" si="2"/>
        <v>47030</v>
      </c>
      <c r="BE42" s="166">
        <f t="shared" si="2"/>
        <v>144142</v>
      </c>
      <c r="BF42" s="166">
        <f t="shared" si="2"/>
        <v>96720</v>
      </c>
      <c r="BG42" s="166">
        <f t="shared" si="2"/>
        <v>47422</v>
      </c>
      <c r="BH42" s="166">
        <f t="shared" si="2"/>
        <v>127310</v>
      </c>
      <c r="BI42" s="166">
        <f t="shared" si="2"/>
        <v>86460</v>
      </c>
      <c r="BJ42" s="166">
        <f t="shared" si="2"/>
        <v>40850</v>
      </c>
    </row>
    <row r="43" spans="1:62" ht="15" customHeight="1">
      <c r="A43" s="99"/>
      <c r="B43" s="94"/>
      <c r="C43" s="96"/>
      <c r="D43" s="96"/>
      <c r="E43" s="168"/>
      <c r="F43" s="169"/>
      <c r="G43" s="169"/>
      <c r="H43" s="169"/>
      <c r="I43" s="169"/>
      <c r="J43" s="169"/>
      <c r="K43" s="163"/>
      <c r="L43" s="170"/>
      <c r="M43" s="170"/>
      <c r="N43" s="163"/>
      <c r="O43" s="170"/>
      <c r="P43" s="170"/>
      <c r="Q43" s="163"/>
      <c r="R43" s="170"/>
      <c r="S43" s="170"/>
      <c r="T43" s="163"/>
      <c r="U43" s="170"/>
      <c r="V43" s="170"/>
      <c r="W43" s="163"/>
      <c r="X43" s="170"/>
      <c r="Y43" s="170"/>
      <c r="Z43" s="163"/>
      <c r="AA43" s="170"/>
      <c r="AB43" s="170"/>
      <c r="AC43" s="89"/>
      <c r="AD43" s="94"/>
      <c r="AE43" s="96"/>
      <c r="AF43" s="96"/>
      <c r="AG43" s="168"/>
      <c r="AH43" s="169"/>
      <c r="AI43" s="169"/>
      <c r="AJ43" s="169"/>
      <c r="AK43" s="169"/>
      <c r="AL43" s="169"/>
      <c r="AM43" s="170"/>
      <c r="AN43" s="171"/>
      <c r="AO43" s="171"/>
      <c r="AP43" s="172"/>
      <c r="AQ43" s="172"/>
      <c r="AR43" s="172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</row>
    <row r="44" spans="1:62" ht="15" customHeight="1">
      <c r="A44" s="99" t="s">
        <v>80</v>
      </c>
      <c r="B44" s="94">
        <v>325729</v>
      </c>
      <c r="C44" s="96">
        <v>170226</v>
      </c>
      <c r="D44" s="96">
        <v>155503</v>
      </c>
      <c r="E44" s="168">
        <v>301970</v>
      </c>
      <c r="F44" s="169">
        <v>158022</v>
      </c>
      <c r="G44" s="169">
        <v>143948</v>
      </c>
      <c r="H44" s="169">
        <v>274560</v>
      </c>
      <c r="I44" s="169">
        <v>139000</v>
      </c>
      <c r="J44" s="169">
        <v>135560</v>
      </c>
      <c r="K44" s="170">
        <f>SUM(L44:M44)</f>
        <v>235454</v>
      </c>
      <c r="L44" s="170">
        <v>122566</v>
      </c>
      <c r="M44" s="170">
        <v>112888</v>
      </c>
      <c r="N44" s="170">
        <f>O44+P44</f>
        <v>193608</v>
      </c>
      <c r="O44" s="170">
        <v>92709</v>
      </c>
      <c r="P44" s="170">
        <v>100899</v>
      </c>
      <c r="Q44" s="170">
        <f>R44+S44</f>
        <v>195696</v>
      </c>
      <c r="R44" s="170">
        <v>93795</v>
      </c>
      <c r="S44" s="170">
        <v>101901</v>
      </c>
      <c r="T44" s="170">
        <v>193371</v>
      </c>
      <c r="U44" s="170">
        <v>94530</v>
      </c>
      <c r="V44" s="170">
        <v>98841</v>
      </c>
      <c r="W44" s="170">
        <v>196877</v>
      </c>
      <c r="X44" s="170">
        <v>89157</v>
      </c>
      <c r="Y44" s="170">
        <v>107720</v>
      </c>
      <c r="Z44" s="170">
        <v>192295</v>
      </c>
      <c r="AA44" s="170">
        <v>85430</v>
      </c>
      <c r="AB44" s="170">
        <v>106865</v>
      </c>
      <c r="AC44" s="89" t="s">
        <v>80</v>
      </c>
      <c r="AD44" s="94">
        <v>85371</v>
      </c>
      <c r="AE44" s="92" t="s">
        <v>315</v>
      </c>
      <c r="AF44" s="92" t="s">
        <v>315</v>
      </c>
      <c r="AG44" s="168">
        <v>174944</v>
      </c>
      <c r="AH44" s="169">
        <v>111720</v>
      </c>
      <c r="AI44" s="169">
        <v>63224</v>
      </c>
      <c r="AJ44" s="169">
        <v>142969</v>
      </c>
      <c r="AK44" s="169">
        <v>85980</v>
      </c>
      <c r="AL44" s="169">
        <v>56989</v>
      </c>
      <c r="AM44" s="170">
        <v>124114</v>
      </c>
      <c r="AN44" s="171">
        <v>73920</v>
      </c>
      <c r="AO44" s="171">
        <v>50194</v>
      </c>
      <c r="AP44" s="172">
        <v>98273</v>
      </c>
      <c r="AQ44" s="172">
        <v>54930</v>
      </c>
      <c r="AR44" s="172">
        <v>43343</v>
      </c>
      <c r="AS44" s="172">
        <f>SUM(AT44:AU44)</f>
        <v>86802</v>
      </c>
      <c r="AT44" s="172">
        <v>46170</v>
      </c>
      <c r="AU44" s="172">
        <v>40632</v>
      </c>
      <c r="AV44" s="172">
        <f>SUM(AW44:AX44)</f>
        <v>85302</v>
      </c>
      <c r="AW44" s="172">
        <v>41190</v>
      </c>
      <c r="AX44" s="172">
        <v>44112</v>
      </c>
      <c r="AY44" s="172">
        <f>SUM(AZ44:BA44)</f>
        <v>92703</v>
      </c>
      <c r="AZ44" s="172">
        <v>47370</v>
      </c>
      <c r="BA44" s="172">
        <v>45333</v>
      </c>
      <c r="BB44" s="172">
        <f>SUM(BC44:BD44)</f>
        <v>87633</v>
      </c>
      <c r="BC44" s="172">
        <v>47010</v>
      </c>
      <c r="BD44" s="172">
        <v>40623</v>
      </c>
      <c r="BE44" s="172">
        <f>SUM(BF44:BG44)</f>
        <v>88474</v>
      </c>
      <c r="BF44" s="172">
        <v>47460</v>
      </c>
      <c r="BG44" s="172">
        <v>41014</v>
      </c>
      <c r="BH44" s="172">
        <v>66216</v>
      </c>
      <c r="BI44" s="172">
        <v>43020</v>
      </c>
      <c r="BJ44" s="172">
        <v>23196</v>
      </c>
    </row>
    <row r="45" spans="1:62" ht="15" customHeight="1">
      <c r="A45" s="99" t="s">
        <v>85</v>
      </c>
      <c r="B45" s="94">
        <v>47026</v>
      </c>
      <c r="C45" s="96">
        <v>17217</v>
      </c>
      <c r="D45" s="96">
        <v>29809</v>
      </c>
      <c r="E45" s="168">
        <v>43492</v>
      </c>
      <c r="F45" s="169">
        <v>14286</v>
      </c>
      <c r="G45" s="169">
        <v>29206</v>
      </c>
      <c r="H45" s="169">
        <v>42480</v>
      </c>
      <c r="I45" s="169">
        <v>14960</v>
      </c>
      <c r="J45" s="169">
        <v>27520</v>
      </c>
      <c r="K45" s="170">
        <f>SUM(L45:M45)</f>
        <v>42070</v>
      </c>
      <c r="L45" s="170">
        <v>17156</v>
      </c>
      <c r="M45" s="170">
        <v>24914</v>
      </c>
      <c r="N45" s="170">
        <f>O45+P45</f>
        <v>35895</v>
      </c>
      <c r="O45" s="170">
        <v>14117</v>
      </c>
      <c r="P45" s="170">
        <v>21778</v>
      </c>
      <c r="Q45" s="170">
        <f>R45+S45</f>
        <v>33444</v>
      </c>
      <c r="R45" s="170">
        <v>13681</v>
      </c>
      <c r="S45" s="170">
        <v>19763</v>
      </c>
      <c r="T45" s="170">
        <v>33335</v>
      </c>
      <c r="U45" s="170">
        <v>13632</v>
      </c>
      <c r="V45" s="170">
        <v>19703</v>
      </c>
      <c r="W45" s="170">
        <v>32833</v>
      </c>
      <c r="X45" s="170">
        <v>14136</v>
      </c>
      <c r="Y45" s="170">
        <v>18697</v>
      </c>
      <c r="Z45" s="170">
        <v>28295</v>
      </c>
      <c r="AA45" s="170">
        <v>11131</v>
      </c>
      <c r="AB45" s="170">
        <v>17164</v>
      </c>
      <c r="AC45" s="89" t="s">
        <v>79</v>
      </c>
      <c r="AD45" s="94">
        <v>117824</v>
      </c>
      <c r="AE45" s="92" t="s">
        <v>315</v>
      </c>
      <c r="AF45" s="92" t="s">
        <v>315</v>
      </c>
      <c r="AG45" s="168">
        <v>111830</v>
      </c>
      <c r="AH45" s="169">
        <v>97050</v>
      </c>
      <c r="AI45" s="169">
        <v>14780</v>
      </c>
      <c r="AJ45" s="169">
        <v>95402</v>
      </c>
      <c r="AK45" s="169">
        <v>82980</v>
      </c>
      <c r="AL45" s="169">
        <v>12422</v>
      </c>
      <c r="AM45" s="170">
        <v>81235</v>
      </c>
      <c r="AN45" s="171">
        <v>70890</v>
      </c>
      <c r="AO45" s="171">
        <v>10345</v>
      </c>
      <c r="AP45" s="172">
        <v>58830</v>
      </c>
      <c r="AQ45" s="172">
        <v>51510</v>
      </c>
      <c r="AR45" s="172">
        <v>7320</v>
      </c>
      <c r="AS45" s="172">
        <f>SUM(AT45:AU45)</f>
        <v>48473</v>
      </c>
      <c r="AT45" s="172">
        <v>40800</v>
      </c>
      <c r="AU45" s="172">
        <v>7673</v>
      </c>
      <c r="AV45" s="172">
        <f>SUM(AW45:AX45)</f>
        <v>38516</v>
      </c>
      <c r="AW45" s="172">
        <v>35070</v>
      </c>
      <c r="AX45" s="172">
        <v>3446</v>
      </c>
      <c r="AY45" s="172">
        <f>SUM(AZ45:BA45)</f>
        <v>40146</v>
      </c>
      <c r="AZ45" s="172">
        <v>36750</v>
      </c>
      <c r="BA45" s="172">
        <v>3396</v>
      </c>
      <c r="BB45" s="172">
        <f>SUM(BC45:BD45)</f>
        <v>41250</v>
      </c>
      <c r="BC45" s="172">
        <v>38100</v>
      </c>
      <c r="BD45" s="172">
        <v>3150</v>
      </c>
      <c r="BE45" s="172">
        <f>SUM(BF45:BG45)</f>
        <v>39057</v>
      </c>
      <c r="BF45" s="172">
        <v>35940</v>
      </c>
      <c r="BG45" s="172">
        <v>3117</v>
      </c>
      <c r="BH45" s="172">
        <v>41434</v>
      </c>
      <c r="BI45" s="172">
        <v>33090</v>
      </c>
      <c r="BJ45" s="172">
        <v>8344</v>
      </c>
    </row>
    <row r="46" spans="1:62" ht="15" customHeight="1">
      <c r="A46" s="99" t="s">
        <v>84</v>
      </c>
      <c r="B46" s="94">
        <v>101265</v>
      </c>
      <c r="C46" s="96">
        <v>84859</v>
      </c>
      <c r="D46" s="96">
        <v>16406</v>
      </c>
      <c r="E46" s="168">
        <v>103104</v>
      </c>
      <c r="F46" s="169">
        <v>86977</v>
      </c>
      <c r="G46" s="169">
        <v>16127</v>
      </c>
      <c r="H46" s="169">
        <v>101120</v>
      </c>
      <c r="I46" s="169">
        <v>85840</v>
      </c>
      <c r="J46" s="169">
        <v>15280</v>
      </c>
      <c r="K46" s="170">
        <f>SUM(L46:M46)</f>
        <v>102654</v>
      </c>
      <c r="L46" s="170">
        <v>89028</v>
      </c>
      <c r="M46" s="170">
        <v>13626</v>
      </c>
      <c r="N46" s="170">
        <f>O46+P46</f>
        <v>83853</v>
      </c>
      <c r="O46" s="170">
        <v>70507</v>
      </c>
      <c r="P46" s="170">
        <v>13346</v>
      </c>
      <c r="Q46" s="173" t="s">
        <v>485</v>
      </c>
      <c r="R46" s="173" t="s">
        <v>485</v>
      </c>
      <c r="S46" s="173" t="s">
        <v>485</v>
      </c>
      <c r="T46" s="173" t="s">
        <v>485</v>
      </c>
      <c r="U46" s="173" t="s">
        <v>485</v>
      </c>
      <c r="V46" s="173" t="s">
        <v>485</v>
      </c>
      <c r="W46" s="173" t="s">
        <v>485</v>
      </c>
      <c r="X46" s="173" t="s">
        <v>485</v>
      </c>
      <c r="Y46" s="173" t="s">
        <v>485</v>
      </c>
      <c r="Z46" s="173" t="s">
        <v>485</v>
      </c>
      <c r="AA46" s="173" t="s">
        <v>485</v>
      </c>
      <c r="AB46" s="173" t="s">
        <v>485</v>
      </c>
      <c r="AC46" s="89" t="s">
        <v>78</v>
      </c>
      <c r="AD46" s="94">
        <v>54391</v>
      </c>
      <c r="AE46" s="92" t="s">
        <v>315</v>
      </c>
      <c r="AF46" s="92" t="s">
        <v>315</v>
      </c>
      <c r="AG46" s="168">
        <v>49065</v>
      </c>
      <c r="AH46" s="169">
        <v>33630</v>
      </c>
      <c r="AI46" s="169">
        <v>15435</v>
      </c>
      <c r="AJ46" s="169">
        <v>44324</v>
      </c>
      <c r="AK46" s="169">
        <v>29070</v>
      </c>
      <c r="AL46" s="169">
        <v>15254</v>
      </c>
      <c r="AM46" s="170">
        <v>39250</v>
      </c>
      <c r="AN46" s="171">
        <v>24180</v>
      </c>
      <c r="AO46" s="171">
        <v>15070</v>
      </c>
      <c r="AP46" s="172">
        <v>31559</v>
      </c>
      <c r="AQ46" s="172">
        <v>19770</v>
      </c>
      <c r="AR46" s="172">
        <v>11789</v>
      </c>
      <c r="AS46" s="172">
        <f>SUM(AT46:AU46)</f>
        <v>22814</v>
      </c>
      <c r="AT46" s="172">
        <v>13500</v>
      </c>
      <c r="AU46" s="172">
        <v>9314</v>
      </c>
      <c r="AV46" s="172">
        <f>SUM(AW46:AX46)</f>
        <v>14671</v>
      </c>
      <c r="AW46" s="172">
        <v>10800</v>
      </c>
      <c r="AX46" s="172">
        <v>3871</v>
      </c>
      <c r="AY46" s="172">
        <f>SUM(AZ46:BA46)</f>
        <v>16960</v>
      </c>
      <c r="AZ46" s="172">
        <v>13290</v>
      </c>
      <c r="BA46" s="172">
        <v>3670</v>
      </c>
      <c r="BB46" s="172">
        <f>SUM(BC46:BD46)</f>
        <v>14237</v>
      </c>
      <c r="BC46" s="172">
        <v>10980</v>
      </c>
      <c r="BD46" s="172">
        <v>3257</v>
      </c>
      <c r="BE46" s="172">
        <f>SUM(BF46:BG46)</f>
        <v>16611</v>
      </c>
      <c r="BF46" s="172">
        <v>13320</v>
      </c>
      <c r="BG46" s="172">
        <v>3291</v>
      </c>
      <c r="BH46" s="172">
        <v>19660</v>
      </c>
      <c r="BI46" s="172">
        <v>10350</v>
      </c>
      <c r="BJ46" s="172">
        <v>9310</v>
      </c>
    </row>
    <row r="47" spans="1:62" ht="15" customHeight="1">
      <c r="A47" s="99" t="s">
        <v>83</v>
      </c>
      <c r="B47" s="94">
        <v>16322</v>
      </c>
      <c r="C47" s="96">
        <v>13413</v>
      </c>
      <c r="D47" s="96">
        <v>2909</v>
      </c>
      <c r="E47" s="168">
        <v>16737</v>
      </c>
      <c r="F47" s="169">
        <v>13720</v>
      </c>
      <c r="G47" s="169">
        <v>3017</v>
      </c>
      <c r="H47" s="169">
        <v>13770</v>
      </c>
      <c r="I47" s="169">
        <v>10920</v>
      </c>
      <c r="J47" s="169">
        <v>2850</v>
      </c>
      <c r="K47" s="170">
        <f>SUM(L47:M47)</f>
        <v>11998</v>
      </c>
      <c r="L47" s="170">
        <v>9533</v>
      </c>
      <c r="M47" s="170">
        <v>2465</v>
      </c>
      <c r="N47" s="170">
        <f>O47+P47</f>
        <v>5443</v>
      </c>
      <c r="O47" s="170">
        <v>3294</v>
      </c>
      <c r="P47" s="170">
        <v>2149</v>
      </c>
      <c r="Q47" s="173" t="s">
        <v>485</v>
      </c>
      <c r="R47" s="173" t="s">
        <v>485</v>
      </c>
      <c r="S47" s="173" t="s">
        <v>485</v>
      </c>
      <c r="T47" s="173" t="s">
        <v>485</v>
      </c>
      <c r="U47" s="173" t="s">
        <v>485</v>
      </c>
      <c r="V47" s="173" t="s">
        <v>485</v>
      </c>
      <c r="W47" s="173" t="s">
        <v>485</v>
      </c>
      <c r="X47" s="173" t="s">
        <v>485</v>
      </c>
      <c r="Y47" s="173" t="s">
        <v>485</v>
      </c>
      <c r="Z47" s="173" t="s">
        <v>485</v>
      </c>
      <c r="AA47" s="173" t="s">
        <v>485</v>
      </c>
      <c r="AB47" s="173" t="s">
        <v>485</v>
      </c>
      <c r="AC47" s="174"/>
      <c r="AD47" s="139"/>
      <c r="AE47" s="140"/>
      <c r="AF47" s="140"/>
      <c r="AG47" s="139"/>
      <c r="AH47" s="140"/>
      <c r="AI47" s="140"/>
      <c r="AJ47" s="108"/>
      <c r="AK47" s="140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</row>
    <row r="48" spans="1:44" ht="15" customHeight="1">
      <c r="A48" s="175" t="s">
        <v>82</v>
      </c>
      <c r="B48" s="94">
        <v>7055</v>
      </c>
      <c r="C48" s="96">
        <v>5080</v>
      </c>
      <c r="D48" s="96">
        <v>1975</v>
      </c>
      <c r="E48" s="168">
        <v>5777</v>
      </c>
      <c r="F48" s="169">
        <v>4047</v>
      </c>
      <c r="G48" s="169">
        <v>1730</v>
      </c>
      <c r="H48" s="169">
        <v>4270</v>
      </c>
      <c r="I48" s="169">
        <v>2740</v>
      </c>
      <c r="J48" s="169">
        <v>1530</v>
      </c>
      <c r="K48" s="170">
        <f>SUM(L48:M48)</f>
        <v>2132</v>
      </c>
      <c r="L48" s="170">
        <v>973</v>
      </c>
      <c r="M48" s="170">
        <v>1159</v>
      </c>
      <c r="N48" s="170">
        <f>O48+P48</f>
        <v>1878</v>
      </c>
      <c r="O48" s="170">
        <v>946</v>
      </c>
      <c r="P48" s="170">
        <v>932</v>
      </c>
      <c r="Q48" s="173" t="s">
        <v>485</v>
      </c>
      <c r="R48" s="173" t="s">
        <v>485</v>
      </c>
      <c r="S48" s="173" t="s">
        <v>485</v>
      </c>
      <c r="T48" s="173" t="s">
        <v>485</v>
      </c>
      <c r="U48" s="173" t="s">
        <v>485</v>
      </c>
      <c r="V48" s="173" t="s">
        <v>485</v>
      </c>
      <c r="W48" s="173" t="s">
        <v>485</v>
      </c>
      <c r="X48" s="173" t="s">
        <v>485</v>
      </c>
      <c r="Y48" s="173" t="s">
        <v>485</v>
      </c>
      <c r="Z48" s="173" t="s">
        <v>485</v>
      </c>
      <c r="AA48" s="173" t="s">
        <v>485</v>
      </c>
      <c r="AB48" s="173" t="s">
        <v>485</v>
      </c>
      <c r="AC48" s="83" t="s">
        <v>321</v>
      </c>
      <c r="AD48" s="83"/>
      <c r="AE48" s="83"/>
      <c r="AF48" s="83"/>
      <c r="AP48" s="81"/>
      <c r="AQ48" s="81"/>
      <c r="AR48" s="81"/>
    </row>
    <row r="49" spans="1:45" ht="15" customHeight="1">
      <c r="A49" s="104"/>
      <c r="B49" s="122"/>
      <c r="C49" s="78"/>
      <c r="D49" s="78"/>
      <c r="E49" s="122"/>
      <c r="F49" s="7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81"/>
      <c r="AD49" s="81"/>
      <c r="AE49" s="81"/>
      <c r="AF49" s="81"/>
      <c r="AG49" s="81"/>
      <c r="AH49" s="81"/>
      <c r="AQ49" s="81"/>
      <c r="AR49" s="81"/>
      <c r="AS49" s="81"/>
    </row>
    <row r="50" spans="1:48" ht="15" customHeight="1">
      <c r="A50" s="83" t="s">
        <v>320</v>
      </c>
      <c r="B50" s="83"/>
      <c r="C50" s="83"/>
      <c r="D50" s="83"/>
      <c r="E50" s="80"/>
      <c r="F50" s="80"/>
      <c r="G50" s="80"/>
      <c r="H50" s="80"/>
      <c r="I50" s="80"/>
      <c r="J50" s="80"/>
      <c r="K50" s="81"/>
      <c r="L50" s="80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N50" s="176"/>
      <c r="AT50" s="81"/>
      <c r="AU50" s="81"/>
      <c r="AV50" s="81"/>
    </row>
    <row r="51" spans="1:48" ht="15.75" customHeight="1">
      <c r="A51" s="82" t="s">
        <v>486</v>
      </c>
      <c r="AT51" s="81"/>
      <c r="AU51" s="81"/>
      <c r="AV51" s="81"/>
    </row>
    <row r="52" spans="46:48" ht="15.75" customHeight="1">
      <c r="AT52" s="81"/>
      <c r="AU52" s="81"/>
      <c r="AV52" s="81"/>
    </row>
    <row r="53" spans="46:48" ht="15.75" customHeight="1">
      <c r="AT53" s="81"/>
      <c r="AU53" s="81"/>
      <c r="AV53" s="81"/>
    </row>
    <row r="54" spans="46:48" ht="15.75" customHeight="1">
      <c r="AT54" s="81"/>
      <c r="AU54" s="81"/>
      <c r="AV54" s="81"/>
    </row>
    <row r="55" spans="46:48" ht="15.75" customHeight="1">
      <c r="AT55" s="81"/>
      <c r="AU55" s="81"/>
      <c r="AV55" s="81"/>
    </row>
    <row r="56" spans="1:48" ht="15" customHeight="1">
      <c r="A56" s="79" t="s">
        <v>388</v>
      </c>
      <c r="B56" s="81"/>
      <c r="C56" s="81"/>
      <c r="D56" s="81"/>
      <c r="E56" s="80"/>
      <c r="F56" s="80"/>
      <c r="G56" s="81"/>
      <c r="H56" s="80"/>
      <c r="I56" s="80"/>
      <c r="AC56" s="79" t="s">
        <v>389</v>
      </c>
      <c r="AT56" s="81"/>
      <c r="AU56" s="81"/>
      <c r="AV56" s="81"/>
    </row>
    <row r="57" spans="2:61" ht="15" customHeight="1">
      <c r="B57" s="81"/>
      <c r="C57" s="81"/>
      <c r="E57" s="82"/>
      <c r="F57" s="82"/>
      <c r="G57" s="82"/>
      <c r="H57" s="82"/>
      <c r="I57" s="82"/>
      <c r="J57" s="82"/>
      <c r="K57" s="81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1"/>
      <c r="Z57" s="124"/>
      <c r="AA57" s="124"/>
      <c r="AB57" s="84" t="s">
        <v>316</v>
      </c>
      <c r="AM57" s="80"/>
      <c r="AP57" s="110"/>
      <c r="AV57" s="81"/>
      <c r="BI57" s="110" t="s">
        <v>317</v>
      </c>
    </row>
    <row r="58" spans="1:61" ht="15" customHeight="1">
      <c r="A58" s="247" t="s">
        <v>318</v>
      </c>
      <c r="B58" s="245" t="s">
        <v>95</v>
      </c>
      <c r="C58" s="265"/>
      <c r="E58" s="82"/>
      <c r="F58" s="82"/>
      <c r="G58" s="82"/>
      <c r="H58" s="82"/>
      <c r="I58" s="82"/>
      <c r="J58" s="82"/>
      <c r="K58" s="265" t="s">
        <v>94</v>
      </c>
      <c r="L58" s="270"/>
      <c r="M58" s="266"/>
      <c r="N58" s="265" t="s">
        <v>94</v>
      </c>
      <c r="O58" s="270"/>
      <c r="P58" s="266"/>
      <c r="T58" s="265" t="s">
        <v>94</v>
      </c>
      <c r="U58" s="270"/>
      <c r="V58" s="266"/>
      <c r="W58" s="265" t="s">
        <v>93</v>
      </c>
      <c r="X58" s="270"/>
      <c r="Y58" s="297"/>
      <c r="Z58" s="266"/>
      <c r="AA58" s="295" t="s">
        <v>352</v>
      </c>
      <c r="AB58" s="296"/>
      <c r="AC58" s="249" t="s">
        <v>318</v>
      </c>
      <c r="AV58" s="265" t="s">
        <v>527</v>
      </c>
      <c r="AW58" s="227"/>
      <c r="AX58" s="86" t="s">
        <v>528</v>
      </c>
      <c r="BA58" s="86" t="s">
        <v>528</v>
      </c>
      <c r="BB58" s="265" t="s">
        <v>559</v>
      </c>
      <c r="BC58" s="227"/>
      <c r="BD58" s="270" t="s">
        <v>528</v>
      </c>
      <c r="BE58" s="227"/>
      <c r="BF58" s="265" t="s">
        <v>529</v>
      </c>
      <c r="BG58" s="227"/>
      <c r="BH58" s="265" t="s">
        <v>530</v>
      </c>
      <c r="BI58" s="270"/>
    </row>
    <row r="59" spans="1:61" ht="15" customHeight="1">
      <c r="A59" s="228"/>
      <c r="B59" s="114" t="s">
        <v>91</v>
      </c>
      <c r="C59" s="86" t="s">
        <v>92</v>
      </c>
      <c r="E59" s="82"/>
      <c r="F59" s="82"/>
      <c r="G59" s="82"/>
      <c r="H59" s="82"/>
      <c r="I59" s="82"/>
      <c r="J59" s="82"/>
      <c r="K59" s="114" t="s">
        <v>91</v>
      </c>
      <c r="L59" s="265" t="s">
        <v>92</v>
      </c>
      <c r="M59" s="227"/>
      <c r="N59" s="114" t="s">
        <v>91</v>
      </c>
      <c r="O59" s="265" t="s">
        <v>92</v>
      </c>
      <c r="P59" s="227"/>
      <c r="T59" s="114" t="s">
        <v>91</v>
      </c>
      <c r="U59" s="265" t="s">
        <v>92</v>
      </c>
      <c r="V59" s="227"/>
      <c r="W59" s="265" t="s">
        <v>91</v>
      </c>
      <c r="X59" s="227"/>
      <c r="Y59" s="265" t="s">
        <v>92</v>
      </c>
      <c r="Z59" s="227"/>
      <c r="AA59" s="114" t="s">
        <v>91</v>
      </c>
      <c r="AB59" s="86" t="s">
        <v>351</v>
      </c>
      <c r="AC59" s="294"/>
      <c r="AV59" s="177" t="s">
        <v>531</v>
      </c>
      <c r="AW59" s="114" t="s">
        <v>532</v>
      </c>
      <c r="AX59" s="177" t="s">
        <v>531</v>
      </c>
      <c r="BB59" s="177" t="s">
        <v>560</v>
      </c>
      <c r="BC59" s="88" t="s">
        <v>532</v>
      </c>
      <c r="BD59" s="177" t="s">
        <v>531</v>
      </c>
      <c r="BE59" s="114" t="s">
        <v>532</v>
      </c>
      <c r="BF59" s="177" t="s">
        <v>531</v>
      </c>
      <c r="BG59" s="114" t="s">
        <v>532</v>
      </c>
      <c r="BH59" s="177" t="s">
        <v>531</v>
      </c>
      <c r="BI59" s="114" t="s">
        <v>532</v>
      </c>
    </row>
    <row r="60" spans="1:61" ht="15" customHeight="1">
      <c r="A60" s="99"/>
      <c r="B60" s="91"/>
      <c r="C60" s="92"/>
      <c r="E60" s="82"/>
      <c r="F60" s="82"/>
      <c r="G60" s="82"/>
      <c r="H60" s="82"/>
      <c r="I60" s="82"/>
      <c r="J60" s="82"/>
      <c r="K60" s="87"/>
      <c r="L60" s="112"/>
      <c r="M60" s="112"/>
      <c r="N60" s="87"/>
      <c r="O60" s="112"/>
      <c r="P60" s="112"/>
      <c r="T60" s="87"/>
      <c r="U60" s="112"/>
      <c r="V60" s="112"/>
      <c r="W60" s="92"/>
      <c r="X60" s="92"/>
      <c r="Y60" s="92"/>
      <c r="Z60" s="92"/>
      <c r="AA60" s="92"/>
      <c r="AB60" s="112" t="s">
        <v>1</v>
      </c>
      <c r="AC60" s="90"/>
      <c r="AV60" s="91"/>
      <c r="AW60" s="92"/>
      <c r="AX60" s="92"/>
      <c r="BB60" s="92"/>
      <c r="BC60" s="92"/>
      <c r="BD60" s="112"/>
      <c r="BE60" s="112"/>
      <c r="BF60" s="92"/>
      <c r="BG60" s="92"/>
      <c r="BH60" s="92"/>
      <c r="BI60" s="83"/>
    </row>
    <row r="61" spans="1:61" ht="13.5" customHeight="1" hidden="1">
      <c r="A61" s="89" t="s">
        <v>378</v>
      </c>
      <c r="B61" s="94">
        <v>90299</v>
      </c>
      <c r="C61" s="96">
        <v>33536</v>
      </c>
      <c r="E61" s="82"/>
      <c r="F61" s="82"/>
      <c r="G61" s="82"/>
      <c r="H61" s="82"/>
      <c r="I61" s="82"/>
      <c r="J61" s="82"/>
      <c r="K61" s="94">
        <v>58349</v>
      </c>
      <c r="L61" s="231">
        <v>21112</v>
      </c>
      <c r="M61" s="231"/>
      <c r="N61" s="94">
        <v>58349</v>
      </c>
      <c r="O61" s="231">
        <v>21112</v>
      </c>
      <c r="P61" s="231"/>
      <c r="T61" s="94">
        <v>58349</v>
      </c>
      <c r="U61" s="231">
        <v>21112</v>
      </c>
      <c r="V61" s="231"/>
      <c r="W61" s="231">
        <v>31950</v>
      </c>
      <c r="X61" s="231"/>
      <c r="Y61" s="231">
        <v>12424</v>
      </c>
      <c r="Z61" s="231"/>
      <c r="AA61" s="96">
        <v>247</v>
      </c>
      <c r="AB61" s="178">
        <v>92</v>
      </c>
      <c r="AC61" s="89" t="s">
        <v>378</v>
      </c>
      <c r="AV61" s="179"/>
      <c r="AW61" s="180"/>
      <c r="AX61" s="180"/>
      <c r="BB61" s="180"/>
      <c r="BC61" s="180"/>
      <c r="BD61" s="180"/>
      <c r="BE61" s="181"/>
      <c r="BF61" s="180"/>
      <c r="BG61" s="181"/>
      <c r="BH61" s="181"/>
      <c r="BI61" s="180"/>
    </row>
    <row r="62" spans="1:61" ht="13.5" customHeight="1" hidden="1">
      <c r="A62" s="92" t="s">
        <v>377</v>
      </c>
      <c r="B62" s="94">
        <v>90885</v>
      </c>
      <c r="C62" s="96">
        <v>33538</v>
      </c>
      <c r="E62" s="82"/>
      <c r="F62" s="82"/>
      <c r="G62" s="82"/>
      <c r="H62" s="82"/>
      <c r="I62" s="82"/>
      <c r="J62" s="82"/>
      <c r="K62" s="94">
        <v>56180</v>
      </c>
      <c r="L62" s="231">
        <v>19940</v>
      </c>
      <c r="M62" s="231"/>
      <c r="N62" s="94">
        <v>56180</v>
      </c>
      <c r="O62" s="231">
        <v>19940</v>
      </c>
      <c r="P62" s="231"/>
      <c r="T62" s="94">
        <v>56180</v>
      </c>
      <c r="U62" s="231">
        <v>19940</v>
      </c>
      <c r="V62" s="231"/>
      <c r="W62" s="231">
        <v>34705</v>
      </c>
      <c r="X62" s="231"/>
      <c r="Y62" s="231">
        <v>13598</v>
      </c>
      <c r="Z62" s="231"/>
      <c r="AA62" s="96">
        <v>249</v>
      </c>
      <c r="AB62" s="178">
        <v>92</v>
      </c>
      <c r="AC62" s="92" t="s">
        <v>377</v>
      </c>
      <c r="AV62" s="179"/>
      <c r="AW62" s="180"/>
      <c r="AX62" s="180"/>
      <c r="BB62" s="180"/>
      <c r="BC62" s="180"/>
      <c r="BD62" s="180"/>
      <c r="BE62" s="181"/>
      <c r="BF62" s="180"/>
      <c r="BG62" s="181"/>
      <c r="BH62" s="181"/>
      <c r="BI62" s="180"/>
    </row>
    <row r="63" spans="1:61" ht="15" customHeight="1" hidden="1">
      <c r="A63" s="89" t="s">
        <v>376</v>
      </c>
      <c r="B63" s="94">
        <v>88567</v>
      </c>
      <c r="C63" s="96">
        <v>32981</v>
      </c>
      <c r="E63" s="82"/>
      <c r="F63" s="82"/>
      <c r="G63" s="82"/>
      <c r="H63" s="82"/>
      <c r="I63" s="82"/>
      <c r="J63" s="82"/>
      <c r="K63" s="94">
        <v>53265</v>
      </c>
      <c r="L63" s="231">
        <v>18862</v>
      </c>
      <c r="M63" s="231"/>
      <c r="N63" s="94">
        <v>53265</v>
      </c>
      <c r="O63" s="231">
        <v>18862</v>
      </c>
      <c r="P63" s="231"/>
      <c r="T63" s="94">
        <v>53265</v>
      </c>
      <c r="U63" s="231">
        <v>18862</v>
      </c>
      <c r="V63" s="231"/>
      <c r="W63" s="231">
        <v>35302</v>
      </c>
      <c r="X63" s="231"/>
      <c r="Y63" s="231">
        <v>14119</v>
      </c>
      <c r="Z63" s="231"/>
      <c r="AA63" s="96">
        <v>243</v>
      </c>
      <c r="AB63" s="178">
        <v>90</v>
      </c>
      <c r="AC63" s="89" t="s">
        <v>376</v>
      </c>
      <c r="AV63" s="179"/>
      <c r="AW63" s="180"/>
      <c r="AX63" s="181"/>
      <c r="BB63" s="181"/>
      <c r="BC63" s="181"/>
      <c r="BD63" s="181"/>
      <c r="BE63" s="181"/>
      <c r="BF63" s="180"/>
      <c r="BG63" s="181"/>
      <c r="BH63" s="181"/>
      <c r="BI63" s="180"/>
    </row>
    <row r="64" spans="1:61" ht="15" customHeight="1" hidden="1">
      <c r="A64" s="89" t="s">
        <v>390</v>
      </c>
      <c r="B64" s="94">
        <v>84139</v>
      </c>
      <c r="C64" s="96">
        <v>31460</v>
      </c>
      <c r="E64" s="82"/>
      <c r="F64" s="82"/>
      <c r="G64" s="82"/>
      <c r="H64" s="82"/>
      <c r="I64" s="82"/>
      <c r="J64" s="82"/>
      <c r="K64" s="94">
        <v>48198</v>
      </c>
      <c r="L64" s="82"/>
      <c r="M64" s="161">
        <v>16831</v>
      </c>
      <c r="N64" s="94">
        <v>48198</v>
      </c>
      <c r="P64" s="161">
        <v>16831</v>
      </c>
      <c r="T64" s="94">
        <v>48198</v>
      </c>
      <c r="V64" s="161">
        <v>16831</v>
      </c>
      <c r="X64" s="161">
        <v>35941</v>
      </c>
      <c r="Z64" s="161">
        <v>14629</v>
      </c>
      <c r="AA64" s="96">
        <v>231</v>
      </c>
      <c r="AB64" s="161">
        <v>86</v>
      </c>
      <c r="AC64" s="89" t="s">
        <v>390</v>
      </c>
      <c r="AV64" s="179"/>
      <c r="AW64" s="180"/>
      <c r="AX64" s="181"/>
      <c r="BB64" s="181"/>
      <c r="BC64" s="181"/>
      <c r="BD64" s="181"/>
      <c r="BE64" s="181"/>
      <c r="BF64" s="180"/>
      <c r="BG64" s="181"/>
      <c r="BH64" s="181"/>
      <c r="BI64" s="180"/>
    </row>
    <row r="65" spans="1:61" ht="15" customHeight="1" hidden="1">
      <c r="A65" s="89" t="s">
        <v>440</v>
      </c>
      <c r="B65" s="94">
        <v>85071</v>
      </c>
      <c r="C65" s="96">
        <v>33038</v>
      </c>
      <c r="E65" s="82"/>
      <c r="F65" s="82"/>
      <c r="G65" s="82"/>
      <c r="H65" s="82"/>
      <c r="I65" s="82"/>
      <c r="J65" s="82"/>
      <c r="K65" s="94">
        <v>49024</v>
      </c>
      <c r="L65" s="82"/>
      <c r="M65" s="161">
        <v>17840</v>
      </c>
      <c r="N65" s="94">
        <v>49024</v>
      </c>
      <c r="P65" s="161">
        <v>17840</v>
      </c>
      <c r="T65" s="94">
        <v>49024</v>
      </c>
      <c r="V65" s="161">
        <v>17840</v>
      </c>
      <c r="X65" s="161">
        <v>36047</v>
      </c>
      <c r="Z65" s="161">
        <v>15198</v>
      </c>
      <c r="AA65" s="96">
        <v>233</v>
      </c>
      <c r="AB65" s="161">
        <v>91</v>
      </c>
      <c r="AC65" s="89" t="s">
        <v>440</v>
      </c>
      <c r="AV65" s="179"/>
      <c r="AW65" s="180"/>
      <c r="AX65" s="181"/>
      <c r="BB65" s="181"/>
      <c r="BC65" s="181"/>
      <c r="BD65" s="181"/>
      <c r="BE65" s="181"/>
      <c r="BF65" s="180"/>
      <c r="BG65" s="181"/>
      <c r="BH65" s="181"/>
      <c r="BI65" s="180"/>
    </row>
    <row r="66" spans="1:61" ht="15" customHeight="1" hidden="1">
      <c r="A66" s="89" t="s">
        <v>467</v>
      </c>
      <c r="B66" s="94">
        <v>82695</v>
      </c>
      <c r="C66" s="96">
        <v>32267</v>
      </c>
      <c r="E66" s="82"/>
      <c r="F66" s="82"/>
      <c r="G66" s="82"/>
      <c r="H66" s="82"/>
      <c r="I66" s="82"/>
      <c r="J66" s="82"/>
      <c r="K66" s="94">
        <v>47175</v>
      </c>
      <c r="L66" s="82"/>
      <c r="M66" s="161">
        <v>17281</v>
      </c>
      <c r="N66" s="94">
        <v>47175</v>
      </c>
      <c r="P66" s="161">
        <v>17281</v>
      </c>
      <c r="T66" s="94">
        <v>47175</v>
      </c>
      <c r="V66" s="161">
        <v>17281</v>
      </c>
      <c r="X66" s="161">
        <v>35520</v>
      </c>
      <c r="Z66" s="161">
        <v>14986</v>
      </c>
      <c r="AA66" s="96">
        <v>225</v>
      </c>
      <c r="AB66" s="161">
        <v>88</v>
      </c>
      <c r="AC66" s="89" t="s">
        <v>476</v>
      </c>
      <c r="AV66" s="179"/>
      <c r="AW66" s="180"/>
      <c r="AX66" s="181"/>
      <c r="BB66" s="181"/>
      <c r="BC66" s="181"/>
      <c r="BD66" s="181"/>
      <c r="BE66" s="181"/>
      <c r="BF66" s="180"/>
      <c r="BG66" s="181"/>
      <c r="BH66" s="181"/>
      <c r="BI66" s="180"/>
    </row>
    <row r="67" spans="1:61" ht="15" customHeight="1" hidden="1">
      <c r="A67" s="89" t="s">
        <v>497</v>
      </c>
      <c r="B67" s="94"/>
      <c r="C67" s="96"/>
      <c r="E67" s="82"/>
      <c r="F67" s="82"/>
      <c r="G67" s="82"/>
      <c r="H67" s="82"/>
      <c r="I67" s="82"/>
      <c r="J67" s="82"/>
      <c r="K67" s="94">
        <v>46991</v>
      </c>
      <c r="L67" s="82"/>
      <c r="M67" s="161">
        <v>17536</v>
      </c>
      <c r="N67" s="94">
        <v>46991</v>
      </c>
      <c r="P67" s="161">
        <v>17536</v>
      </c>
      <c r="T67" s="94">
        <v>46991</v>
      </c>
      <c r="V67" s="161">
        <v>17536</v>
      </c>
      <c r="X67" s="161">
        <v>32589</v>
      </c>
      <c r="Z67" s="161">
        <v>14081</v>
      </c>
      <c r="AA67" s="96">
        <v>218</v>
      </c>
      <c r="AB67" s="161">
        <v>87</v>
      </c>
      <c r="AC67" s="89" t="s">
        <v>497</v>
      </c>
      <c r="AV67" s="182"/>
      <c r="AW67" s="181"/>
      <c r="AX67" s="181"/>
      <c r="BB67" s="181"/>
      <c r="BC67" s="181"/>
      <c r="BD67" s="181"/>
      <c r="BE67" s="183"/>
      <c r="BF67" s="181"/>
      <c r="BG67" s="181"/>
      <c r="BH67" s="183"/>
      <c r="BI67" s="181"/>
    </row>
    <row r="68" spans="1:61" ht="15" customHeight="1" hidden="1">
      <c r="A68" s="89" t="s">
        <v>520</v>
      </c>
      <c r="B68" s="94"/>
      <c r="C68" s="96"/>
      <c r="E68" s="82"/>
      <c r="F68" s="82"/>
      <c r="G68" s="82"/>
      <c r="H68" s="82"/>
      <c r="I68" s="82"/>
      <c r="J68" s="82"/>
      <c r="K68" s="94">
        <v>44414</v>
      </c>
      <c r="L68" s="161"/>
      <c r="M68" s="161">
        <v>16510</v>
      </c>
      <c r="N68" s="94">
        <v>44414</v>
      </c>
      <c r="O68" s="161"/>
      <c r="P68" s="161">
        <v>16510</v>
      </c>
      <c r="T68" s="94">
        <v>44414</v>
      </c>
      <c r="U68" s="161"/>
      <c r="V68" s="161">
        <v>16510</v>
      </c>
      <c r="W68" s="161"/>
      <c r="X68" s="161">
        <v>29439</v>
      </c>
      <c r="Y68" s="161"/>
      <c r="Z68" s="161">
        <v>12476</v>
      </c>
      <c r="AA68" s="96">
        <v>202</v>
      </c>
      <c r="AB68" s="161">
        <v>79</v>
      </c>
      <c r="AC68" s="89" t="s">
        <v>520</v>
      </c>
      <c r="AV68" s="184">
        <f>AX68+BF68+BH68</f>
        <v>412</v>
      </c>
      <c r="AW68" s="183">
        <f>BE68+BG68+BI68</f>
        <v>11746</v>
      </c>
      <c r="AX68" s="181">
        <v>292</v>
      </c>
      <c r="BB68" s="181"/>
      <c r="BC68" s="181"/>
      <c r="BD68" s="181"/>
      <c r="BE68" s="183">
        <v>6703</v>
      </c>
      <c r="BF68" s="181">
        <v>97</v>
      </c>
      <c r="BG68" s="181">
        <v>3641</v>
      </c>
      <c r="BH68" s="183">
        <v>23</v>
      </c>
      <c r="BI68" s="181">
        <v>1402</v>
      </c>
    </row>
    <row r="69" spans="1:61" ht="15" customHeight="1" hidden="1">
      <c r="A69" s="185" t="s">
        <v>544</v>
      </c>
      <c r="B69" s="94"/>
      <c r="C69" s="96"/>
      <c r="E69" s="82"/>
      <c r="F69" s="82"/>
      <c r="G69" s="82"/>
      <c r="H69" s="82"/>
      <c r="I69" s="82"/>
      <c r="J69" s="82"/>
      <c r="K69" s="94">
        <v>38795</v>
      </c>
      <c r="L69" s="161"/>
      <c r="M69" s="161">
        <v>14082</v>
      </c>
      <c r="N69" s="94">
        <v>38795</v>
      </c>
      <c r="O69" s="161"/>
      <c r="P69" s="161">
        <v>14082</v>
      </c>
      <c r="T69" s="94">
        <v>38795</v>
      </c>
      <c r="U69" s="161"/>
      <c r="V69" s="161">
        <v>14082</v>
      </c>
      <c r="W69" s="161"/>
      <c r="X69" s="161">
        <v>24463</v>
      </c>
      <c r="Y69" s="161"/>
      <c r="Z69" s="161">
        <v>10473</v>
      </c>
      <c r="AA69" s="96">
        <v>173</v>
      </c>
      <c r="AB69" s="161">
        <v>67</v>
      </c>
      <c r="AC69" s="134" t="s">
        <v>547</v>
      </c>
      <c r="AV69" s="184">
        <f>AX69+BF69+BH69</f>
        <v>430</v>
      </c>
      <c r="AW69" s="183">
        <f>BE69+BG69+BI69</f>
        <v>14201</v>
      </c>
      <c r="AX69" s="181">
        <v>291</v>
      </c>
      <c r="BB69" s="181">
        <f aca="true" t="shared" si="3" ref="BB69:BC73">SUM(BD69,BF69,BH69)</f>
        <v>430</v>
      </c>
      <c r="BC69" s="181">
        <f t="shared" si="3"/>
        <v>14201</v>
      </c>
      <c r="BD69" s="181">
        <v>291</v>
      </c>
      <c r="BE69" s="181">
        <v>6244</v>
      </c>
      <c r="BF69" s="181">
        <v>111</v>
      </c>
      <c r="BG69" s="181">
        <v>4372</v>
      </c>
      <c r="BH69" s="181">
        <v>28</v>
      </c>
      <c r="BI69" s="181">
        <v>3585</v>
      </c>
    </row>
    <row r="70" spans="1:61" ht="15" customHeight="1">
      <c r="A70" s="185" t="s">
        <v>565</v>
      </c>
      <c r="B70" s="94"/>
      <c r="C70" s="96"/>
      <c r="E70" s="82"/>
      <c r="F70" s="82"/>
      <c r="G70" s="82"/>
      <c r="H70" s="82"/>
      <c r="I70" s="82"/>
      <c r="J70" s="82"/>
      <c r="K70" s="94">
        <v>40165</v>
      </c>
      <c r="L70" s="161"/>
      <c r="M70" s="161">
        <v>14585</v>
      </c>
      <c r="N70" s="94">
        <v>40165</v>
      </c>
      <c r="O70" s="161"/>
      <c r="P70" s="161">
        <v>14585</v>
      </c>
      <c r="T70" s="94">
        <v>40165</v>
      </c>
      <c r="U70" s="161"/>
      <c r="V70" s="161">
        <v>14585</v>
      </c>
      <c r="W70" s="161"/>
      <c r="X70" s="161">
        <v>22492</v>
      </c>
      <c r="Y70" s="161"/>
      <c r="Z70" s="161">
        <v>9297</v>
      </c>
      <c r="AA70" s="96">
        <v>171</v>
      </c>
      <c r="AB70" s="161">
        <v>65</v>
      </c>
      <c r="AC70" s="134" t="s">
        <v>564</v>
      </c>
      <c r="AV70" s="184">
        <f>AX70+BF70+BH70</f>
        <v>425</v>
      </c>
      <c r="AW70" s="183">
        <f>BE70+BG70+BI70</f>
        <v>10930</v>
      </c>
      <c r="AX70" s="181">
        <v>287</v>
      </c>
      <c r="BB70" s="181">
        <f t="shared" si="3"/>
        <v>425</v>
      </c>
      <c r="BC70" s="181">
        <f t="shared" si="3"/>
        <v>10930</v>
      </c>
      <c r="BD70" s="181">
        <v>287</v>
      </c>
      <c r="BE70" s="181">
        <v>4898</v>
      </c>
      <c r="BF70" s="181">
        <v>112</v>
      </c>
      <c r="BG70" s="181">
        <v>4393</v>
      </c>
      <c r="BH70" s="181">
        <v>26</v>
      </c>
      <c r="BI70" s="181">
        <v>1639</v>
      </c>
    </row>
    <row r="71" spans="1:61" ht="15" customHeight="1">
      <c r="A71" s="134" t="s">
        <v>504</v>
      </c>
      <c r="B71" s="94"/>
      <c r="C71" s="96"/>
      <c r="E71" s="82"/>
      <c r="F71" s="82"/>
      <c r="G71" s="82"/>
      <c r="H71" s="82"/>
      <c r="I71" s="82"/>
      <c r="J71" s="82"/>
      <c r="K71" s="94"/>
      <c r="L71" s="161"/>
      <c r="M71" s="161"/>
      <c r="N71" s="94">
        <v>38464</v>
      </c>
      <c r="O71" s="161"/>
      <c r="P71" s="161">
        <v>13710</v>
      </c>
      <c r="T71" s="94">
        <v>38464</v>
      </c>
      <c r="U71" s="161"/>
      <c r="V71" s="161">
        <v>13710</v>
      </c>
      <c r="W71" s="161"/>
      <c r="X71" s="161">
        <v>18470</v>
      </c>
      <c r="Y71" s="161"/>
      <c r="Z71" s="161">
        <v>7745</v>
      </c>
      <c r="AA71" s="96">
        <v>156</v>
      </c>
      <c r="AB71" s="161">
        <v>59</v>
      </c>
      <c r="AC71" s="134" t="s">
        <v>505</v>
      </c>
      <c r="AV71" s="184">
        <f>AX71+BF71+BH71</f>
        <v>422</v>
      </c>
      <c r="AW71" s="183">
        <f>BE71+BG71+BI71</f>
        <v>10348</v>
      </c>
      <c r="AX71" s="181">
        <v>288</v>
      </c>
      <c r="BB71" s="181">
        <f t="shared" si="3"/>
        <v>422</v>
      </c>
      <c r="BC71" s="181">
        <f t="shared" si="3"/>
        <v>10348</v>
      </c>
      <c r="BD71" s="181">
        <v>288</v>
      </c>
      <c r="BE71" s="181">
        <v>4939</v>
      </c>
      <c r="BF71" s="181">
        <v>114</v>
      </c>
      <c r="BG71" s="181">
        <v>4136</v>
      </c>
      <c r="BH71" s="181">
        <v>20</v>
      </c>
      <c r="BI71" s="181">
        <v>1273</v>
      </c>
    </row>
    <row r="72" spans="1:61" ht="15" customHeight="1">
      <c r="A72" s="134" t="s">
        <v>521</v>
      </c>
      <c r="B72" s="94"/>
      <c r="C72" s="96"/>
      <c r="E72" s="82"/>
      <c r="F72" s="82"/>
      <c r="G72" s="82"/>
      <c r="H72" s="82"/>
      <c r="I72" s="82"/>
      <c r="J72" s="82"/>
      <c r="K72" s="94"/>
      <c r="L72" s="161"/>
      <c r="M72" s="161"/>
      <c r="N72" s="94">
        <v>34582</v>
      </c>
      <c r="O72" s="161"/>
      <c r="P72" s="161">
        <v>12103</v>
      </c>
      <c r="T72" s="94">
        <v>34582</v>
      </c>
      <c r="U72" s="161"/>
      <c r="V72" s="161">
        <v>12103</v>
      </c>
      <c r="W72" s="161"/>
      <c r="X72" s="161">
        <v>15468</v>
      </c>
      <c r="Y72" s="161"/>
      <c r="Z72" s="161">
        <v>6252</v>
      </c>
      <c r="AA72" s="96">
        <v>137</v>
      </c>
      <c r="AB72" s="161">
        <v>50</v>
      </c>
      <c r="AC72" s="134" t="s">
        <v>526</v>
      </c>
      <c r="AV72" s="184">
        <f>AX72+BF72+BH72</f>
        <v>423</v>
      </c>
      <c r="AW72" s="183">
        <f>BE72+BG72+BI72</f>
        <v>9458</v>
      </c>
      <c r="AX72" s="181">
        <v>288</v>
      </c>
      <c r="BB72" s="181">
        <f t="shared" si="3"/>
        <v>423</v>
      </c>
      <c r="BC72" s="181">
        <f t="shared" si="3"/>
        <v>9458</v>
      </c>
      <c r="BD72" s="181">
        <v>288</v>
      </c>
      <c r="BE72" s="181">
        <v>4692</v>
      </c>
      <c r="BF72" s="181">
        <v>116</v>
      </c>
      <c r="BG72" s="181">
        <v>3754</v>
      </c>
      <c r="BH72" s="181">
        <v>19</v>
      </c>
      <c r="BI72" s="181">
        <v>1012</v>
      </c>
    </row>
    <row r="73" spans="1:61" ht="15" customHeight="1">
      <c r="A73" s="134" t="s">
        <v>545</v>
      </c>
      <c r="B73" s="94"/>
      <c r="C73" s="96"/>
      <c r="E73" s="82"/>
      <c r="F73" s="82"/>
      <c r="G73" s="82"/>
      <c r="H73" s="82"/>
      <c r="I73" s="82"/>
      <c r="J73" s="82"/>
      <c r="K73" s="94"/>
      <c r="L73" s="161"/>
      <c r="M73" s="161"/>
      <c r="N73" s="94">
        <v>36316</v>
      </c>
      <c r="O73" s="161"/>
      <c r="P73" s="161">
        <v>12744</v>
      </c>
      <c r="T73" s="94">
        <v>36316</v>
      </c>
      <c r="U73" s="161"/>
      <c r="V73" s="161">
        <v>12744</v>
      </c>
      <c r="W73" s="161"/>
      <c r="X73" s="161">
        <v>14832</v>
      </c>
      <c r="Y73" s="161"/>
      <c r="Z73" s="161">
        <v>5949</v>
      </c>
      <c r="AA73" s="96">
        <v>140</v>
      </c>
      <c r="AB73" s="161">
        <v>51</v>
      </c>
      <c r="AC73" s="134" t="s">
        <v>546</v>
      </c>
      <c r="AV73" s="184">
        <v>500</v>
      </c>
      <c r="AW73" s="183">
        <v>11036</v>
      </c>
      <c r="AX73" s="181">
        <v>390</v>
      </c>
      <c r="BB73" s="181">
        <f t="shared" si="3"/>
        <v>500</v>
      </c>
      <c r="BC73" s="181">
        <f t="shared" si="3"/>
        <v>11036</v>
      </c>
      <c r="BD73" s="181">
        <v>390</v>
      </c>
      <c r="BE73" s="181">
        <v>6168</v>
      </c>
      <c r="BF73" s="181">
        <v>89</v>
      </c>
      <c r="BG73" s="181">
        <v>3597</v>
      </c>
      <c r="BH73" s="181">
        <v>21</v>
      </c>
      <c r="BI73" s="181">
        <v>1271</v>
      </c>
    </row>
    <row r="74" spans="1:61" ht="15" customHeight="1">
      <c r="A74" s="134" t="s">
        <v>566</v>
      </c>
      <c r="B74" s="94"/>
      <c r="C74" s="96"/>
      <c r="E74" s="82"/>
      <c r="F74" s="82"/>
      <c r="G74" s="82"/>
      <c r="H74" s="82"/>
      <c r="I74" s="82"/>
      <c r="J74" s="82"/>
      <c r="K74" s="94"/>
      <c r="L74" s="161"/>
      <c r="M74" s="161"/>
      <c r="N74" s="94"/>
      <c r="O74" s="161"/>
      <c r="P74" s="161"/>
      <c r="T74" s="94">
        <v>33480</v>
      </c>
      <c r="U74" s="161"/>
      <c r="V74" s="161">
        <v>11766</v>
      </c>
      <c r="W74" s="161"/>
      <c r="X74" s="161">
        <v>12869</v>
      </c>
      <c r="Y74" s="161"/>
      <c r="Z74" s="161">
        <v>5175</v>
      </c>
      <c r="AA74" s="96">
        <v>127</v>
      </c>
      <c r="AB74" s="161">
        <v>46</v>
      </c>
      <c r="AC74" s="134" t="s">
        <v>567</v>
      </c>
      <c r="AV74" s="184"/>
      <c r="AW74" s="183"/>
      <c r="AX74" s="181"/>
      <c r="BB74" s="181">
        <v>559</v>
      </c>
      <c r="BC74" s="181">
        <v>11695</v>
      </c>
      <c r="BD74" s="181">
        <v>462</v>
      </c>
      <c r="BE74" s="181">
        <v>7771</v>
      </c>
      <c r="BF74" s="181">
        <v>79</v>
      </c>
      <c r="BG74" s="181">
        <v>2754</v>
      </c>
      <c r="BH74" s="181">
        <v>18</v>
      </c>
      <c r="BI74" s="181">
        <v>1170</v>
      </c>
    </row>
    <row r="75" spans="1:61" ht="15" customHeight="1">
      <c r="A75" s="104"/>
      <c r="B75" s="122"/>
      <c r="C75" s="78"/>
      <c r="E75" s="82"/>
      <c r="F75" s="82"/>
      <c r="G75" s="82"/>
      <c r="H75" s="82"/>
      <c r="I75" s="82"/>
      <c r="J75" s="82"/>
      <c r="K75" s="186"/>
      <c r="L75" s="187"/>
      <c r="M75" s="188"/>
      <c r="N75" s="186"/>
      <c r="O75" s="187"/>
      <c r="P75" s="188"/>
      <c r="Q75" s="186"/>
      <c r="R75" s="187"/>
      <c r="S75" s="188"/>
      <c r="T75" s="188"/>
      <c r="U75" s="188"/>
      <c r="V75" s="188"/>
      <c r="W75" s="187"/>
      <c r="X75" s="187"/>
      <c r="Y75" s="187"/>
      <c r="Z75" s="187"/>
      <c r="AA75" s="187"/>
      <c r="AB75" s="187" t="s">
        <v>1</v>
      </c>
      <c r="AC75" s="104"/>
      <c r="AV75" s="122"/>
      <c r="AW75" s="78"/>
      <c r="AX75" s="78"/>
      <c r="BA75" s="78"/>
      <c r="BB75" s="78"/>
      <c r="BC75" s="78"/>
      <c r="BD75" s="78"/>
      <c r="BE75" s="78"/>
      <c r="BF75" s="78"/>
      <c r="BG75" s="78"/>
      <c r="BH75" s="78"/>
      <c r="BI75" s="189"/>
    </row>
    <row r="76" spans="1:48" ht="15" customHeight="1">
      <c r="A76" s="83" t="s">
        <v>319</v>
      </c>
      <c r="B76" s="81"/>
      <c r="C76" s="81"/>
      <c r="D76" s="81"/>
      <c r="E76" s="80"/>
      <c r="F76" s="80"/>
      <c r="G76" s="81"/>
      <c r="H76" s="80"/>
      <c r="I76" s="80"/>
      <c r="AC76" s="83" t="s">
        <v>558</v>
      </c>
      <c r="AT76" s="81"/>
      <c r="AU76" s="81"/>
      <c r="AV76" s="81"/>
    </row>
    <row r="77" spans="46:48" ht="15" customHeight="1">
      <c r="AT77" s="81"/>
      <c r="AU77" s="81"/>
      <c r="AV77" s="81"/>
    </row>
    <row r="78" spans="5:48" ht="15" customHeight="1">
      <c r="E78" s="82"/>
      <c r="F78" s="82"/>
      <c r="G78" s="82"/>
      <c r="H78" s="82"/>
      <c r="I78" s="82"/>
      <c r="J78" s="82"/>
      <c r="K78" s="82"/>
      <c r="L78" s="82"/>
      <c r="AT78" s="81"/>
      <c r="AU78" s="81"/>
      <c r="AV78" s="81"/>
    </row>
    <row r="79" spans="5:48" ht="15" customHeight="1">
      <c r="E79" s="82"/>
      <c r="F79" s="82"/>
      <c r="G79" s="82"/>
      <c r="H79" s="82"/>
      <c r="I79" s="82"/>
      <c r="J79" s="82"/>
      <c r="K79" s="82"/>
      <c r="L79" s="82"/>
      <c r="AT79" s="81"/>
      <c r="AU79" s="81"/>
      <c r="AV79" s="81"/>
    </row>
    <row r="80" spans="5:48" ht="15" customHeight="1">
      <c r="E80" s="82"/>
      <c r="F80" s="82"/>
      <c r="G80" s="82"/>
      <c r="H80" s="82"/>
      <c r="I80" s="82"/>
      <c r="J80" s="82"/>
      <c r="K80" s="82"/>
      <c r="L80" s="82"/>
      <c r="AF80" s="80"/>
      <c r="AG80" s="80"/>
      <c r="AT80" s="80"/>
      <c r="AU80" s="80"/>
      <c r="AV80" s="80"/>
    </row>
    <row r="81" spans="5:33" ht="15" customHeight="1">
      <c r="E81" s="82"/>
      <c r="F81" s="82"/>
      <c r="G81" s="82"/>
      <c r="H81" s="82"/>
      <c r="I81" s="82"/>
      <c r="J81" s="82"/>
      <c r="K81" s="82"/>
      <c r="L81" s="82"/>
      <c r="AF81" s="80"/>
      <c r="AG81" s="80"/>
    </row>
    <row r="82" spans="5:33" ht="15" customHeight="1">
      <c r="E82" s="82"/>
      <c r="F82" s="82"/>
      <c r="G82" s="82"/>
      <c r="H82" s="82"/>
      <c r="I82" s="82"/>
      <c r="J82" s="82"/>
      <c r="K82" s="82"/>
      <c r="L82" s="82"/>
      <c r="AF82" s="83"/>
      <c r="AG82" s="83"/>
    </row>
    <row r="83" spans="5:33" ht="15" customHeight="1">
      <c r="E83" s="82"/>
      <c r="F83" s="82"/>
      <c r="G83" s="82"/>
      <c r="H83" s="82"/>
      <c r="I83" s="82"/>
      <c r="J83" s="82"/>
      <c r="K83" s="82"/>
      <c r="L83" s="82"/>
      <c r="AF83" s="83"/>
      <c r="AG83" s="83"/>
    </row>
    <row r="84" spans="5:33" ht="15" customHeight="1">
      <c r="E84" s="82"/>
      <c r="F84" s="82"/>
      <c r="G84" s="82"/>
      <c r="H84" s="82"/>
      <c r="I84" s="82"/>
      <c r="J84" s="82"/>
      <c r="K84" s="82"/>
      <c r="L84" s="82"/>
      <c r="AF84" s="83"/>
      <c r="AG84" s="83"/>
    </row>
    <row r="85" spans="5:33" ht="15" customHeight="1">
      <c r="E85" s="82"/>
      <c r="F85" s="82"/>
      <c r="G85" s="82"/>
      <c r="H85" s="82"/>
      <c r="I85" s="82"/>
      <c r="J85" s="82"/>
      <c r="K85" s="82"/>
      <c r="L85" s="82"/>
      <c r="AF85" s="92"/>
      <c r="AG85" s="92"/>
    </row>
    <row r="86" spans="5:33" ht="15" customHeight="1">
      <c r="E86" s="82"/>
      <c r="F86" s="82"/>
      <c r="G86" s="82"/>
      <c r="H86" s="82"/>
      <c r="I86" s="82"/>
      <c r="J86" s="82"/>
      <c r="K86" s="82"/>
      <c r="L86" s="82"/>
      <c r="AF86" s="92"/>
      <c r="AG86" s="92"/>
    </row>
    <row r="87" spans="5:33" ht="15" customHeight="1">
      <c r="E87" s="82"/>
      <c r="F87" s="82"/>
      <c r="G87" s="82"/>
      <c r="H87" s="82"/>
      <c r="I87" s="82"/>
      <c r="J87" s="82"/>
      <c r="K87" s="82"/>
      <c r="L87" s="82"/>
      <c r="AF87" s="44"/>
      <c r="AG87" s="44"/>
    </row>
    <row r="88" spans="5:33" ht="15" customHeight="1">
      <c r="E88" s="82"/>
      <c r="F88" s="82"/>
      <c r="G88" s="82"/>
      <c r="H88" s="82"/>
      <c r="I88" s="82"/>
      <c r="J88" s="82"/>
      <c r="K88" s="82"/>
      <c r="L88" s="82"/>
      <c r="AF88" s="44"/>
      <c r="AG88" s="44"/>
    </row>
    <row r="89" spans="5:33" ht="15" customHeight="1">
      <c r="E89" s="82"/>
      <c r="F89" s="82"/>
      <c r="G89" s="82"/>
      <c r="H89" s="82"/>
      <c r="I89" s="82"/>
      <c r="J89" s="82"/>
      <c r="K89" s="82"/>
      <c r="L89" s="82"/>
      <c r="AF89" s="44"/>
      <c r="AG89" s="44"/>
    </row>
    <row r="90" spans="32:33" ht="15" customHeight="1">
      <c r="AF90" s="44"/>
      <c r="AG90" s="44"/>
    </row>
    <row r="91" spans="32:33" ht="15" customHeight="1">
      <c r="AF91" s="44"/>
      <c r="AG91" s="44"/>
    </row>
    <row r="92" spans="32:33" ht="15" customHeight="1">
      <c r="AF92" s="83"/>
      <c r="AG92" s="83"/>
    </row>
    <row r="93" spans="32:57" ht="15" customHeight="1">
      <c r="AF93" s="83"/>
      <c r="AG93" s="83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</row>
    <row r="94" spans="46:48" ht="15" customHeight="1">
      <c r="AT94" s="81"/>
      <c r="AU94" s="81"/>
      <c r="AV94" s="81"/>
    </row>
    <row r="95" spans="46:48" ht="15" customHeight="1">
      <c r="AT95" s="81"/>
      <c r="AU95" s="81"/>
      <c r="AV95" s="81"/>
    </row>
    <row r="96" spans="46:48" ht="15" customHeight="1">
      <c r="AT96" s="81"/>
      <c r="AU96" s="81"/>
      <c r="AV96" s="81"/>
    </row>
    <row r="97" spans="46:48" ht="15" customHeight="1">
      <c r="AT97" s="81"/>
      <c r="AU97" s="81"/>
      <c r="AV97" s="81"/>
    </row>
    <row r="98" spans="46:48" ht="15" customHeight="1">
      <c r="AT98" s="81"/>
      <c r="AU98" s="81"/>
      <c r="AV98" s="81"/>
    </row>
    <row r="99" spans="46:48" ht="15" customHeight="1">
      <c r="AT99" s="81"/>
      <c r="AU99" s="81"/>
      <c r="AV99" s="81"/>
    </row>
    <row r="100" spans="46:48" ht="15" customHeight="1">
      <c r="AT100" s="81"/>
      <c r="AU100" s="81"/>
      <c r="AV100" s="81"/>
    </row>
    <row r="101" spans="46:48" ht="15" customHeight="1">
      <c r="AT101" s="81"/>
      <c r="AU101" s="81"/>
      <c r="AV101" s="81"/>
    </row>
    <row r="102" spans="46:48" ht="15" customHeight="1">
      <c r="AT102" s="81"/>
      <c r="AU102" s="81"/>
      <c r="AV102" s="81"/>
    </row>
    <row r="103" spans="46:48" ht="15" customHeight="1">
      <c r="AT103" s="81"/>
      <c r="AU103" s="81"/>
      <c r="AV103" s="81"/>
    </row>
  </sheetData>
  <mergeCells count="90">
    <mergeCell ref="AC39:AC40"/>
    <mergeCell ref="Y62:Z62"/>
    <mergeCell ref="Z39:AB39"/>
    <mergeCell ref="BE39:BG39"/>
    <mergeCell ref="AM39:AO39"/>
    <mergeCell ref="AV39:AX39"/>
    <mergeCell ref="AS39:AU39"/>
    <mergeCell ref="AP39:AR39"/>
    <mergeCell ref="AD39:AF39"/>
    <mergeCell ref="AJ39:AL39"/>
    <mergeCell ref="AC58:AC59"/>
    <mergeCell ref="AA58:AB58"/>
    <mergeCell ref="Y61:Z61"/>
    <mergeCell ref="W58:Z58"/>
    <mergeCell ref="Y59:Z59"/>
    <mergeCell ref="W61:X61"/>
    <mergeCell ref="W59:X59"/>
    <mergeCell ref="L62:M62"/>
    <mergeCell ref="L63:M63"/>
    <mergeCell ref="L61:M61"/>
    <mergeCell ref="Y63:Z63"/>
    <mergeCell ref="W62:X62"/>
    <mergeCell ref="W63:X63"/>
    <mergeCell ref="U63:V63"/>
    <mergeCell ref="U62:V62"/>
    <mergeCell ref="B39:D39"/>
    <mergeCell ref="E39:G39"/>
    <mergeCell ref="H39:J39"/>
    <mergeCell ref="L59:M59"/>
    <mergeCell ref="A3:A5"/>
    <mergeCell ref="K3:M3"/>
    <mergeCell ref="W3:Y3"/>
    <mergeCell ref="K4:K5"/>
    <mergeCell ref="L4:L5"/>
    <mergeCell ref="M4:M5"/>
    <mergeCell ref="W4:W5"/>
    <mergeCell ref="N3:P3"/>
    <mergeCell ref="Y4:Y5"/>
    <mergeCell ref="N4:N5"/>
    <mergeCell ref="BE3:BJ3"/>
    <mergeCell ref="O61:P61"/>
    <mergeCell ref="O62:P62"/>
    <mergeCell ref="O63:P63"/>
    <mergeCell ref="N39:P39"/>
    <mergeCell ref="O4:O5"/>
    <mergeCell ref="P4:P5"/>
    <mergeCell ref="N58:P58"/>
    <mergeCell ref="O59:P59"/>
    <mergeCell ref="AG39:AI39"/>
    <mergeCell ref="AV4:AV5"/>
    <mergeCell ref="AX4:AX5"/>
    <mergeCell ref="BJ4:BJ5"/>
    <mergeCell ref="BI4:BI5"/>
    <mergeCell ref="BB4:BB5"/>
    <mergeCell ref="BC4:BC5"/>
    <mergeCell ref="BD4:BD5"/>
    <mergeCell ref="BH39:BJ39"/>
    <mergeCell ref="AV58:AW58"/>
    <mergeCell ref="BF58:BG58"/>
    <mergeCell ref="BH58:BI58"/>
    <mergeCell ref="AY39:BA39"/>
    <mergeCell ref="BB58:BC58"/>
    <mergeCell ref="BK3:BK5"/>
    <mergeCell ref="X4:X5"/>
    <mergeCell ref="AC4:AC5"/>
    <mergeCell ref="BG4:BH4"/>
    <mergeCell ref="BE4:BE5"/>
    <mergeCell ref="AB4:AB5"/>
    <mergeCell ref="AA3:AA5"/>
    <mergeCell ref="Z3:Z5"/>
    <mergeCell ref="BF4:BF5"/>
    <mergeCell ref="AW4:AW5"/>
    <mergeCell ref="T3:V3"/>
    <mergeCell ref="T4:T5"/>
    <mergeCell ref="U4:U5"/>
    <mergeCell ref="V4:V5"/>
    <mergeCell ref="Q39:S39"/>
    <mergeCell ref="T58:V58"/>
    <mergeCell ref="U59:V59"/>
    <mergeCell ref="U61:V61"/>
    <mergeCell ref="A23:Y23"/>
    <mergeCell ref="T39:V39"/>
    <mergeCell ref="BD58:BE58"/>
    <mergeCell ref="BB39:BD39"/>
    <mergeCell ref="A58:A59"/>
    <mergeCell ref="B58:C58"/>
    <mergeCell ref="K58:M58"/>
    <mergeCell ref="W39:Y39"/>
    <mergeCell ref="K39:M39"/>
    <mergeCell ref="A39:A40"/>
  </mergeCells>
  <printOptions/>
  <pageMargins left="0.5905511811023623" right="0.5905511811023623" top="0.7874015748031497" bottom="0" header="0.3937007874015748" footer="0"/>
  <pageSetup horizontalDpi="600" verticalDpi="600" orientation="portrait" paperSize="9" scale="79" r:id="rId1"/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62"/>
  <sheetViews>
    <sheetView zoomScale="80" zoomScaleNormal="80" zoomScaleSheetLayoutView="100" workbookViewId="0" topLeftCell="A3">
      <pane xSplit="2" topLeftCell="C1" activePane="topRight" state="frozen"/>
      <selection pane="topLeft" activeCell="A46" sqref="A46"/>
      <selection pane="topRight" activeCell="G22" sqref="G22"/>
    </sheetView>
  </sheetViews>
  <sheetFormatPr defaultColWidth="9.875" defaultRowHeight="15" customHeight="1"/>
  <cols>
    <col min="1" max="2" width="10.75390625" style="17" customWidth="1"/>
    <col min="3" max="3" width="10.75390625" style="4" customWidth="1"/>
    <col min="4" max="4" width="12.625" style="17" customWidth="1"/>
    <col min="5" max="5" width="10.75390625" style="4" customWidth="1"/>
    <col min="6" max="6" width="10.75390625" style="17" customWidth="1"/>
    <col min="7" max="7" width="10.00390625" style="4" customWidth="1"/>
    <col min="8" max="9" width="10.00390625" style="17" customWidth="1"/>
    <col min="10" max="12" width="10.75390625" style="4" customWidth="1"/>
    <col min="13" max="13" width="10.00390625" style="4" customWidth="1"/>
    <col min="14" max="16384" width="10.75390625" style="4" customWidth="1"/>
  </cols>
  <sheetData>
    <row r="1" spans="1:10" ht="15" customHeight="1">
      <c r="A1" s="1" t="s">
        <v>391</v>
      </c>
      <c r="B1" s="6"/>
      <c r="C1" s="3"/>
      <c r="D1" s="2"/>
      <c r="E1" s="3"/>
      <c r="F1" s="2"/>
      <c r="G1" s="3"/>
      <c r="H1" s="2"/>
      <c r="I1" s="2"/>
      <c r="J1" s="3"/>
    </row>
    <row r="2" spans="1:10" ht="15" customHeight="1">
      <c r="A2" s="2"/>
      <c r="B2" s="2"/>
      <c r="C2" s="3"/>
      <c r="D2" s="2"/>
      <c r="E2" s="3"/>
      <c r="F2" s="2"/>
      <c r="G2" s="3"/>
      <c r="H2" s="2"/>
      <c r="I2" s="2"/>
      <c r="J2" s="3"/>
    </row>
    <row r="3" spans="1:19" ht="15" customHeight="1">
      <c r="A3" s="308" t="s">
        <v>323</v>
      </c>
      <c r="B3" s="309"/>
      <c r="C3" s="316" t="s">
        <v>97</v>
      </c>
      <c r="D3" s="317"/>
      <c r="E3" s="316" t="s">
        <v>98</v>
      </c>
      <c r="F3" s="333"/>
      <c r="G3" s="323" t="s">
        <v>408</v>
      </c>
      <c r="H3" s="335"/>
      <c r="I3" s="323" t="s">
        <v>418</v>
      </c>
      <c r="J3" s="335"/>
      <c r="K3" s="323" t="s">
        <v>411</v>
      </c>
      <c r="L3" s="335"/>
      <c r="M3" s="323" t="s">
        <v>413</v>
      </c>
      <c r="N3" s="335"/>
      <c r="O3" s="323" t="s">
        <v>415</v>
      </c>
      <c r="P3" s="335"/>
      <c r="Q3" s="323" t="s">
        <v>419</v>
      </c>
      <c r="R3" s="308"/>
      <c r="S3" s="3"/>
    </row>
    <row r="4" spans="1:19" ht="15" customHeight="1">
      <c r="A4" s="310"/>
      <c r="B4" s="311"/>
      <c r="C4" s="317"/>
      <c r="D4" s="317"/>
      <c r="E4" s="318"/>
      <c r="F4" s="334"/>
      <c r="G4" s="324" t="s">
        <v>409</v>
      </c>
      <c r="H4" s="336"/>
      <c r="I4" s="324" t="s">
        <v>410</v>
      </c>
      <c r="J4" s="336"/>
      <c r="K4" s="324" t="s">
        <v>412</v>
      </c>
      <c r="L4" s="336"/>
      <c r="M4" s="324" t="s">
        <v>414</v>
      </c>
      <c r="N4" s="336"/>
      <c r="O4" s="324" t="s">
        <v>416</v>
      </c>
      <c r="P4" s="336"/>
      <c r="Q4" s="324" t="s">
        <v>420</v>
      </c>
      <c r="R4" s="325"/>
      <c r="S4" s="3"/>
    </row>
    <row r="5" spans="1:19" ht="15" customHeight="1">
      <c r="A5" s="312"/>
      <c r="B5" s="313"/>
      <c r="C5" s="15" t="s">
        <v>99</v>
      </c>
      <c r="D5" s="15" t="s">
        <v>100</v>
      </c>
      <c r="E5" s="15" t="s">
        <v>99</v>
      </c>
      <c r="F5" s="15" t="s">
        <v>100</v>
      </c>
      <c r="G5" s="34" t="s">
        <v>99</v>
      </c>
      <c r="H5" s="34" t="s">
        <v>100</v>
      </c>
      <c r="I5" s="34" t="s">
        <v>101</v>
      </c>
      <c r="J5" s="34" t="s">
        <v>100</v>
      </c>
      <c r="K5" s="34" t="s">
        <v>101</v>
      </c>
      <c r="L5" s="34" t="s">
        <v>100</v>
      </c>
      <c r="M5" s="34" t="s">
        <v>99</v>
      </c>
      <c r="N5" s="34" t="s">
        <v>100</v>
      </c>
      <c r="O5" s="34" t="s">
        <v>99</v>
      </c>
      <c r="P5" s="34" t="s">
        <v>100</v>
      </c>
      <c r="Q5" s="34" t="s">
        <v>99</v>
      </c>
      <c r="R5" s="33" t="s">
        <v>100</v>
      </c>
      <c r="S5" s="3"/>
    </row>
    <row r="6" spans="1:18" ht="15" customHeight="1">
      <c r="A6" s="331"/>
      <c r="B6" s="332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</row>
    <row r="7" spans="1:18" ht="15" customHeight="1" hidden="1">
      <c r="A7" s="300" t="s">
        <v>324</v>
      </c>
      <c r="B7" s="301"/>
      <c r="C7" s="35">
        <v>30801</v>
      </c>
      <c r="D7" s="37">
        <v>2196097</v>
      </c>
      <c r="E7" s="36">
        <v>24</v>
      </c>
      <c r="F7" s="36">
        <v>599479</v>
      </c>
      <c r="G7" s="38">
        <v>2</v>
      </c>
      <c r="H7" s="38">
        <v>15535</v>
      </c>
      <c r="I7" s="36">
        <v>90</v>
      </c>
      <c r="J7" s="36">
        <v>310456</v>
      </c>
      <c r="K7" s="36">
        <v>96</v>
      </c>
      <c r="L7" s="36">
        <v>245690</v>
      </c>
      <c r="M7" s="36">
        <v>223</v>
      </c>
      <c r="N7" s="36">
        <v>190679</v>
      </c>
      <c r="O7" s="36">
        <v>799</v>
      </c>
      <c r="P7" s="36">
        <v>394721</v>
      </c>
      <c r="Q7" s="36">
        <v>29567</v>
      </c>
      <c r="R7" s="36">
        <v>439537</v>
      </c>
    </row>
    <row r="8" spans="1:18" ht="15" customHeight="1" hidden="1">
      <c r="A8" s="300" t="s">
        <v>349</v>
      </c>
      <c r="B8" s="301"/>
      <c r="C8" s="35">
        <v>32866</v>
      </c>
      <c r="D8" s="36">
        <v>2086727</v>
      </c>
      <c r="E8" s="36">
        <v>32</v>
      </c>
      <c r="F8" s="36">
        <v>803372</v>
      </c>
      <c r="G8" s="39" t="s">
        <v>325</v>
      </c>
      <c r="H8" s="39" t="s">
        <v>325</v>
      </c>
      <c r="I8" s="36">
        <v>81</v>
      </c>
      <c r="J8" s="36">
        <v>272506</v>
      </c>
      <c r="K8" s="36">
        <v>116</v>
      </c>
      <c r="L8" s="36">
        <v>240323</v>
      </c>
      <c r="M8" s="36">
        <v>192</v>
      </c>
      <c r="N8" s="36">
        <v>160645</v>
      </c>
      <c r="O8" s="36">
        <v>784</v>
      </c>
      <c r="P8" s="36">
        <v>386197</v>
      </c>
      <c r="Q8" s="36">
        <v>31661</v>
      </c>
      <c r="R8" s="36">
        <v>223684</v>
      </c>
    </row>
    <row r="9" spans="1:18" ht="13.5" hidden="1">
      <c r="A9" s="300" t="s">
        <v>353</v>
      </c>
      <c r="B9" s="301"/>
      <c r="C9" s="35">
        <v>10725</v>
      </c>
      <c r="D9" s="36">
        <v>2060426</v>
      </c>
      <c r="E9" s="36">
        <v>32</v>
      </c>
      <c r="F9" s="36">
        <v>797706</v>
      </c>
      <c r="G9" s="39" t="s">
        <v>325</v>
      </c>
      <c r="H9" s="39" t="s">
        <v>325</v>
      </c>
      <c r="I9" s="36">
        <v>71</v>
      </c>
      <c r="J9" s="36">
        <v>239133</v>
      </c>
      <c r="K9" s="36">
        <v>138</v>
      </c>
      <c r="L9" s="36">
        <v>301272</v>
      </c>
      <c r="M9" s="36">
        <v>202</v>
      </c>
      <c r="N9" s="36">
        <v>167754</v>
      </c>
      <c r="O9" s="36">
        <v>850</v>
      </c>
      <c r="P9" s="36">
        <v>407658</v>
      </c>
      <c r="Q9" s="36">
        <v>9432</v>
      </c>
      <c r="R9" s="36">
        <v>146903</v>
      </c>
    </row>
    <row r="10" spans="1:18" ht="15" customHeight="1" hidden="1">
      <c r="A10" s="300" t="s">
        <v>445</v>
      </c>
      <c r="B10" s="301"/>
      <c r="C10" s="35">
        <v>10147</v>
      </c>
      <c r="D10" s="36">
        <v>2063655</v>
      </c>
      <c r="E10" s="36">
        <v>30</v>
      </c>
      <c r="F10" s="36">
        <v>781515</v>
      </c>
      <c r="G10" s="39" t="s">
        <v>325</v>
      </c>
      <c r="H10" s="39" t="s">
        <v>325</v>
      </c>
      <c r="I10" s="36">
        <v>82</v>
      </c>
      <c r="J10" s="36">
        <v>280854</v>
      </c>
      <c r="K10" s="36">
        <v>135</v>
      </c>
      <c r="L10" s="36">
        <v>284389</v>
      </c>
      <c r="M10" s="36">
        <v>176</v>
      </c>
      <c r="N10" s="36">
        <v>147248</v>
      </c>
      <c r="O10" s="36">
        <v>946</v>
      </c>
      <c r="P10" s="36">
        <v>437321</v>
      </c>
      <c r="Q10" s="36">
        <v>8778</v>
      </c>
      <c r="R10" s="36">
        <v>132328</v>
      </c>
    </row>
    <row r="11" spans="1:18" ht="15" customHeight="1" hidden="1">
      <c r="A11" s="302" t="s">
        <v>322</v>
      </c>
      <c r="B11" s="303"/>
      <c r="C11" s="35">
        <v>9708</v>
      </c>
      <c r="D11" s="36">
        <v>2066543</v>
      </c>
      <c r="E11" s="36">
        <v>32</v>
      </c>
      <c r="F11" s="36">
        <v>798173</v>
      </c>
      <c r="G11" s="38">
        <v>2</v>
      </c>
      <c r="H11" s="38">
        <v>12356</v>
      </c>
      <c r="I11" s="36">
        <v>85</v>
      </c>
      <c r="J11" s="36">
        <v>310479</v>
      </c>
      <c r="K11" s="36">
        <v>115</v>
      </c>
      <c r="L11" s="36">
        <v>248929</v>
      </c>
      <c r="M11" s="36">
        <v>156</v>
      </c>
      <c r="N11" s="36">
        <v>134986</v>
      </c>
      <c r="O11" s="36">
        <v>1228</v>
      </c>
      <c r="P11" s="36">
        <v>441973</v>
      </c>
      <c r="Q11" s="36">
        <v>8090</v>
      </c>
      <c r="R11" s="36">
        <v>119647</v>
      </c>
    </row>
    <row r="12" spans="1:18" ht="15" customHeight="1" hidden="1">
      <c r="A12" s="300" t="s">
        <v>457</v>
      </c>
      <c r="B12" s="301"/>
      <c r="C12" s="35">
        <v>9019</v>
      </c>
      <c r="D12" s="36">
        <v>2336827</v>
      </c>
      <c r="E12" s="36">
        <v>31</v>
      </c>
      <c r="F12" s="36">
        <v>850696</v>
      </c>
      <c r="G12" s="39" t="s">
        <v>325</v>
      </c>
      <c r="H12" s="39" t="s">
        <v>325</v>
      </c>
      <c r="I12" s="36">
        <v>145</v>
      </c>
      <c r="J12" s="36">
        <v>557608</v>
      </c>
      <c r="K12" s="36">
        <v>127</v>
      </c>
      <c r="L12" s="36">
        <v>254723</v>
      </c>
      <c r="M12" s="36">
        <v>148</v>
      </c>
      <c r="N12" s="36">
        <v>128379</v>
      </c>
      <c r="O12" s="36">
        <v>1207</v>
      </c>
      <c r="P12" s="36">
        <v>433519</v>
      </c>
      <c r="Q12" s="36">
        <v>7361</v>
      </c>
      <c r="R12" s="36">
        <v>111902</v>
      </c>
    </row>
    <row r="13" spans="1:18" ht="15" customHeight="1" hidden="1">
      <c r="A13" s="300" t="s">
        <v>506</v>
      </c>
      <c r="B13" s="301"/>
      <c r="C13" s="35">
        <v>10678</v>
      </c>
      <c r="D13" s="36">
        <v>2121610</v>
      </c>
      <c r="E13" s="36">
        <v>25</v>
      </c>
      <c r="F13" s="36">
        <v>815479</v>
      </c>
      <c r="G13" s="39" t="s">
        <v>325</v>
      </c>
      <c r="H13" s="39" t="s">
        <v>325</v>
      </c>
      <c r="I13" s="36">
        <v>108</v>
      </c>
      <c r="J13" s="36">
        <v>410255</v>
      </c>
      <c r="K13" s="36">
        <v>88</v>
      </c>
      <c r="L13" s="36">
        <v>181448</v>
      </c>
      <c r="M13" s="36">
        <v>157</v>
      </c>
      <c r="N13" s="36">
        <v>131182</v>
      </c>
      <c r="O13" s="36">
        <v>1326</v>
      </c>
      <c r="P13" s="36">
        <v>452373</v>
      </c>
      <c r="Q13" s="36">
        <v>8974</v>
      </c>
      <c r="R13" s="36">
        <v>130873</v>
      </c>
    </row>
    <row r="14" spans="1:18" ht="15" customHeight="1" hidden="1">
      <c r="A14" s="300" t="s">
        <v>516</v>
      </c>
      <c r="B14" s="301"/>
      <c r="C14" s="35">
        <v>5992</v>
      </c>
      <c r="D14" s="36">
        <v>2280226</v>
      </c>
      <c r="E14" s="36">
        <v>34</v>
      </c>
      <c r="F14" s="60">
        <v>1114341</v>
      </c>
      <c r="G14" s="39" t="s">
        <v>517</v>
      </c>
      <c r="H14" s="67">
        <v>0</v>
      </c>
      <c r="I14" s="36">
        <v>107</v>
      </c>
      <c r="J14" s="36">
        <v>403500</v>
      </c>
      <c r="K14" s="36">
        <v>88</v>
      </c>
      <c r="L14" s="36">
        <v>180234</v>
      </c>
      <c r="M14" s="36">
        <v>149</v>
      </c>
      <c r="N14" s="36">
        <v>125396</v>
      </c>
      <c r="O14" s="36">
        <v>970</v>
      </c>
      <c r="P14" s="36">
        <v>404876</v>
      </c>
      <c r="Q14" s="36">
        <v>4644</v>
      </c>
      <c r="R14" s="36">
        <v>51879</v>
      </c>
    </row>
    <row r="15" spans="1:18" ht="15" customHeight="1" hidden="1">
      <c r="A15" s="300" t="s">
        <v>555</v>
      </c>
      <c r="B15" s="301"/>
      <c r="C15" s="35">
        <f aca="true" t="shared" si="0" ref="C15:D19">SUM(E15,G15,I15,K15,M15,O15,Q15)</f>
        <v>7860</v>
      </c>
      <c r="D15" s="36">
        <f t="shared" si="0"/>
        <v>2155110</v>
      </c>
      <c r="E15" s="36">
        <v>33</v>
      </c>
      <c r="F15" s="60">
        <v>894073</v>
      </c>
      <c r="G15" s="67">
        <v>6</v>
      </c>
      <c r="H15" s="67">
        <v>47776</v>
      </c>
      <c r="I15" s="36">
        <v>105</v>
      </c>
      <c r="J15" s="36">
        <v>382396</v>
      </c>
      <c r="K15" s="36">
        <v>91</v>
      </c>
      <c r="L15" s="36">
        <v>195917</v>
      </c>
      <c r="M15" s="36">
        <v>124</v>
      </c>
      <c r="N15" s="36">
        <v>107346</v>
      </c>
      <c r="O15" s="36">
        <v>1252</v>
      </c>
      <c r="P15" s="36">
        <v>430962</v>
      </c>
      <c r="Q15" s="36">
        <v>6249</v>
      </c>
      <c r="R15" s="36">
        <v>96640</v>
      </c>
    </row>
    <row r="16" spans="1:18" ht="15" customHeight="1">
      <c r="A16" s="321" t="s">
        <v>578</v>
      </c>
      <c r="B16" s="322"/>
      <c r="C16" s="35">
        <f t="shared" si="0"/>
        <v>7731</v>
      </c>
      <c r="D16" s="36">
        <f t="shared" si="0"/>
        <v>2076445</v>
      </c>
      <c r="E16" s="36">
        <v>29</v>
      </c>
      <c r="F16" s="60">
        <v>892414</v>
      </c>
      <c r="G16" s="67">
        <v>6</v>
      </c>
      <c r="H16" s="67">
        <v>37853</v>
      </c>
      <c r="I16" s="36">
        <v>97</v>
      </c>
      <c r="J16" s="36">
        <v>339216</v>
      </c>
      <c r="K16" s="36">
        <v>92</v>
      </c>
      <c r="L16" s="36">
        <v>193199</v>
      </c>
      <c r="M16" s="36">
        <v>110</v>
      </c>
      <c r="N16" s="36">
        <v>94389</v>
      </c>
      <c r="O16" s="36">
        <v>952</v>
      </c>
      <c r="P16" s="36">
        <v>420471</v>
      </c>
      <c r="Q16" s="36">
        <v>6445</v>
      </c>
      <c r="R16" s="36">
        <v>98903</v>
      </c>
    </row>
    <row r="17" spans="1:18" ht="15" customHeight="1">
      <c r="A17" s="302" t="s">
        <v>508</v>
      </c>
      <c r="B17" s="303"/>
      <c r="C17" s="35">
        <f t="shared" si="0"/>
        <v>7100</v>
      </c>
      <c r="D17" s="36">
        <f t="shared" si="0"/>
        <v>2005932</v>
      </c>
      <c r="E17" s="38">
        <v>29</v>
      </c>
      <c r="F17" s="61">
        <v>797984</v>
      </c>
      <c r="G17" s="62">
        <v>5</v>
      </c>
      <c r="H17" s="62">
        <v>32823</v>
      </c>
      <c r="I17" s="36">
        <v>104</v>
      </c>
      <c r="J17" s="36">
        <v>436457</v>
      </c>
      <c r="K17" s="36">
        <v>74</v>
      </c>
      <c r="L17" s="36">
        <v>146115</v>
      </c>
      <c r="M17" s="36">
        <v>173</v>
      </c>
      <c r="N17" s="36">
        <v>125708</v>
      </c>
      <c r="O17" s="36">
        <v>864</v>
      </c>
      <c r="P17" s="36">
        <v>373845</v>
      </c>
      <c r="Q17" s="36">
        <v>5851</v>
      </c>
      <c r="R17" s="36">
        <v>93000</v>
      </c>
    </row>
    <row r="18" spans="1:18" ht="15" customHeight="1">
      <c r="A18" s="302" t="s">
        <v>515</v>
      </c>
      <c r="B18" s="303"/>
      <c r="C18" s="35">
        <f t="shared" si="0"/>
        <v>6636</v>
      </c>
      <c r="D18" s="36">
        <f t="shared" si="0"/>
        <v>2049858</v>
      </c>
      <c r="E18" s="38">
        <v>29</v>
      </c>
      <c r="F18" s="61">
        <v>870276</v>
      </c>
      <c r="G18" s="76" t="s">
        <v>563</v>
      </c>
      <c r="H18" s="76" t="s">
        <v>563</v>
      </c>
      <c r="I18" s="36">
        <v>101</v>
      </c>
      <c r="J18" s="36">
        <v>436281</v>
      </c>
      <c r="K18" s="36">
        <v>70</v>
      </c>
      <c r="L18" s="36">
        <v>153218</v>
      </c>
      <c r="M18" s="36">
        <v>152</v>
      </c>
      <c r="N18" s="36">
        <v>112724</v>
      </c>
      <c r="O18" s="36">
        <v>880</v>
      </c>
      <c r="P18" s="36">
        <v>390128</v>
      </c>
      <c r="Q18" s="36">
        <v>5404</v>
      </c>
      <c r="R18" s="36">
        <v>87231</v>
      </c>
    </row>
    <row r="19" spans="1:18" ht="15" customHeight="1">
      <c r="A19" s="302" t="s">
        <v>554</v>
      </c>
      <c r="B19" s="303"/>
      <c r="C19" s="35">
        <f t="shared" si="0"/>
        <v>5578</v>
      </c>
      <c r="D19" s="36">
        <f t="shared" si="0"/>
        <v>2339771</v>
      </c>
      <c r="E19" s="38">
        <v>37</v>
      </c>
      <c r="F19" s="61">
        <v>1169873</v>
      </c>
      <c r="G19" s="62">
        <v>3</v>
      </c>
      <c r="H19" s="62">
        <v>21057</v>
      </c>
      <c r="I19" s="36">
        <v>108</v>
      </c>
      <c r="J19" s="36">
        <v>468148</v>
      </c>
      <c r="K19" s="36">
        <v>61</v>
      </c>
      <c r="L19" s="36">
        <v>136985</v>
      </c>
      <c r="M19" s="36">
        <v>150</v>
      </c>
      <c r="N19" s="36">
        <v>108566</v>
      </c>
      <c r="O19" s="36">
        <v>810</v>
      </c>
      <c r="P19" s="36">
        <v>365655</v>
      </c>
      <c r="Q19" s="36">
        <v>4409</v>
      </c>
      <c r="R19" s="36">
        <v>69487</v>
      </c>
    </row>
    <row r="20" spans="1:18" ht="15" customHeight="1">
      <c r="A20" s="302" t="s">
        <v>577</v>
      </c>
      <c r="B20" s="303"/>
      <c r="C20" s="35">
        <f>SUM(E20,G20,I20,K20,M20,O20,Q20)</f>
        <v>6188</v>
      </c>
      <c r="D20" s="36">
        <f>SUM(F20,H20,J20,L20,N20,P20,R20)</f>
        <v>2487119</v>
      </c>
      <c r="E20" s="38">
        <v>38</v>
      </c>
      <c r="F20" s="61">
        <v>1252017</v>
      </c>
      <c r="G20" s="62">
        <v>4</v>
      </c>
      <c r="H20" s="62">
        <v>25824</v>
      </c>
      <c r="I20" s="36">
        <v>105</v>
      </c>
      <c r="J20" s="36">
        <v>441672</v>
      </c>
      <c r="K20" s="36">
        <v>69</v>
      </c>
      <c r="L20" s="36">
        <v>162341</v>
      </c>
      <c r="M20" s="36">
        <v>168</v>
      </c>
      <c r="N20" s="36">
        <v>117541</v>
      </c>
      <c r="O20" s="36">
        <v>909</v>
      </c>
      <c r="P20" s="36">
        <v>410121</v>
      </c>
      <c r="Q20" s="36">
        <v>4895</v>
      </c>
      <c r="R20" s="36">
        <v>77603</v>
      </c>
    </row>
    <row r="21" spans="1:18" ht="15" customHeight="1">
      <c r="A21" s="341"/>
      <c r="B21" s="342"/>
      <c r="C21" s="40"/>
      <c r="D21" s="41"/>
      <c r="E21" s="41"/>
      <c r="F21" s="41"/>
      <c r="G21" s="41"/>
      <c r="H21" s="41"/>
      <c r="I21" s="42"/>
      <c r="J21" s="42"/>
      <c r="K21" s="42"/>
      <c r="L21" s="42"/>
      <c r="M21" s="42"/>
      <c r="N21" s="42"/>
      <c r="O21" s="42"/>
      <c r="P21" s="42"/>
      <c r="Q21" s="42"/>
      <c r="R21" s="42"/>
    </row>
    <row r="22" spans="1:10" ht="15" customHeight="1">
      <c r="A22" s="6"/>
      <c r="B22" s="6"/>
      <c r="C22" s="6"/>
      <c r="D22" s="6"/>
      <c r="E22" s="6"/>
      <c r="F22" s="6"/>
      <c r="G22" s="6"/>
      <c r="H22" s="6"/>
      <c r="I22" s="6"/>
      <c r="J22" s="3"/>
    </row>
    <row r="23" spans="1:10" ht="15" customHeight="1">
      <c r="A23" s="2"/>
      <c r="B23" s="2"/>
      <c r="C23" s="3"/>
      <c r="D23" s="2"/>
      <c r="E23" s="3"/>
      <c r="F23" s="2"/>
      <c r="G23" s="3"/>
      <c r="H23" s="2"/>
      <c r="I23" s="2"/>
      <c r="J23" s="3"/>
    </row>
    <row r="24" spans="1:18" ht="15" customHeight="1">
      <c r="A24" s="308" t="s">
        <v>417</v>
      </c>
      <c r="B24" s="309"/>
      <c r="C24" s="316" t="s">
        <v>102</v>
      </c>
      <c r="D24" s="316"/>
      <c r="E24" s="316" t="s">
        <v>98</v>
      </c>
      <c r="F24" s="333"/>
      <c r="G24" s="323" t="s">
        <v>408</v>
      </c>
      <c r="H24" s="335"/>
      <c r="I24" s="323" t="s">
        <v>418</v>
      </c>
      <c r="J24" s="335"/>
      <c r="K24" s="323" t="s">
        <v>411</v>
      </c>
      <c r="L24" s="335"/>
      <c r="M24" s="323" t="s">
        <v>413</v>
      </c>
      <c r="N24" s="335"/>
      <c r="O24" s="323" t="s">
        <v>415</v>
      </c>
      <c r="P24" s="335"/>
      <c r="Q24" s="323" t="s">
        <v>419</v>
      </c>
      <c r="R24" s="308"/>
    </row>
    <row r="25" spans="1:18" ht="15" customHeight="1">
      <c r="A25" s="310"/>
      <c r="B25" s="311"/>
      <c r="C25" s="318"/>
      <c r="D25" s="318"/>
      <c r="E25" s="318"/>
      <c r="F25" s="334"/>
      <c r="G25" s="324" t="s">
        <v>409</v>
      </c>
      <c r="H25" s="336"/>
      <c r="I25" s="324" t="s">
        <v>410</v>
      </c>
      <c r="J25" s="336"/>
      <c r="K25" s="324" t="s">
        <v>412</v>
      </c>
      <c r="L25" s="336"/>
      <c r="M25" s="324" t="s">
        <v>414</v>
      </c>
      <c r="N25" s="336"/>
      <c r="O25" s="324" t="s">
        <v>416</v>
      </c>
      <c r="P25" s="336"/>
      <c r="Q25" s="324" t="s">
        <v>420</v>
      </c>
      <c r="R25" s="325"/>
    </row>
    <row r="26" spans="1:18" ht="15" customHeight="1">
      <c r="A26" s="312"/>
      <c r="B26" s="313"/>
      <c r="C26" s="15" t="s">
        <v>103</v>
      </c>
      <c r="D26" s="15" t="s">
        <v>100</v>
      </c>
      <c r="E26" s="15" t="s">
        <v>99</v>
      </c>
      <c r="F26" s="15" t="s">
        <v>100</v>
      </c>
      <c r="G26" s="34" t="s">
        <v>101</v>
      </c>
      <c r="H26" s="34" t="s">
        <v>100</v>
      </c>
      <c r="I26" s="34" t="s">
        <v>99</v>
      </c>
      <c r="J26" s="34" t="s">
        <v>100</v>
      </c>
      <c r="K26" s="34" t="s">
        <v>101</v>
      </c>
      <c r="L26" s="34" t="s">
        <v>100</v>
      </c>
      <c r="M26" s="34" t="s">
        <v>99</v>
      </c>
      <c r="N26" s="34" t="s">
        <v>100</v>
      </c>
      <c r="O26" s="34" t="s">
        <v>99</v>
      </c>
      <c r="P26" s="34" t="s">
        <v>100</v>
      </c>
      <c r="Q26" s="34" t="s">
        <v>99</v>
      </c>
      <c r="R26" s="33" t="s">
        <v>100</v>
      </c>
    </row>
    <row r="27" spans="1:18" ht="15" customHeight="1" hidden="1">
      <c r="A27" s="6"/>
      <c r="B27" s="6"/>
      <c r="C27" s="1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5" customHeight="1" hidden="1">
      <c r="A28" s="8" t="s">
        <v>104</v>
      </c>
      <c r="B28" s="8"/>
      <c r="C28" s="9">
        <v>33256</v>
      </c>
      <c r="D28" s="10">
        <v>2088564</v>
      </c>
      <c r="E28" s="30">
        <v>30</v>
      </c>
      <c r="F28" s="10">
        <v>781515</v>
      </c>
      <c r="G28" s="14" t="s">
        <v>326</v>
      </c>
      <c r="H28" s="14" t="s">
        <v>326</v>
      </c>
      <c r="I28" s="30">
        <v>82</v>
      </c>
      <c r="J28" s="10">
        <v>280854</v>
      </c>
      <c r="K28" s="30">
        <v>135</v>
      </c>
      <c r="L28" s="10">
        <v>284389</v>
      </c>
      <c r="M28" s="30">
        <v>176</v>
      </c>
      <c r="N28" s="10">
        <v>147248</v>
      </c>
      <c r="O28" s="30">
        <v>864</v>
      </c>
      <c r="P28" s="10">
        <v>426699</v>
      </c>
      <c r="Q28" s="10">
        <v>31969</v>
      </c>
      <c r="R28" s="10">
        <v>167859</v>
      </c>
    </row>
    <row r="29" spans="1:18" ht="15" customHeight="1" hidden="1">
      <c r="A29" s="32" t="s">
        <v>126</v>
      </c>
      <c r="B29" s="32"/>
      <c r="C29" s="31">
        <v>35</v>
      </c>
      <c r="D29" s="10">
        <v>796863</v>
      </c>
      <c r="E29" s="30">
        <v>30</v>
      </c>
      <c r="F29" s="10">
        <v>781515</v>
      </c>
      <c r="G29" s="14" t="s">
        <v>326</v>
      </c>
      <c r="H29" s="14" t="s">
        <v>326</v>
      </c>
      <c r="I29" s="30">
        <v>2</v>
      </c>
      <c r="J29" s="10">
        <v>11206</v>
      </c>
      <c r="K29" s="30">
        <v>2</v>
      </c>
      <c r="L29" s="10">
        <v>3228</v>
      </c>
      <c r="M29" s="30">
        <v>1</v>
      </c>
      <c r="N29" s="30">
        <v>914</v>
      </c>
      <c r="O29" s="14" t="s">
        <v>326</v>
      </c>
      <c r="P29" s="14" t="s">
        <v>326</v>
      </c>
      <c r="Q29" s="14" t="s">
        <v>326</v>
      </c>
      <c r="R29" s="14" t="s">
        <v>326</v>
      </c>
    </row>
    <row r="30" spans="1:18" ht="15" customHeight="1" hidden="1">
      <c r="A30" s="32" t="s">
        <v>105</v>
      </c>
      <c r="B30" s="32"/>
      <c r="C30" s="9">
        <v>1189</v>
      </c>
      <c r="D30" s="10">
        <v>1056067</v>
      </c>
      <c r="E30" s="6"/>
      <c r="F30" s="6"/>
      <c r="G30" s="14" t="s">
        <v>326</v>
      </c>
      <c r="H30" s="14" t="s">
        <v>326</v>
      </c>
      <c r="I30" s="30">
        <v>76</v>
      </c>
      <c r="J30" s="10">
        <v>256668</v>
      </c>
      <c r="K30" s="30">
        <v>130</v>
      </c>
      <c r="L30" s="10">
        <v>277357</v>
      </c>
      <c r="M30" s="30">
        <v>120</v>
      </c>
      <c r="N30" s="10">
        <v>95829</v>
      </c>
      <c r="O30" s="30">
        <v>862</v>
      </c>
      <c r="P30" s="10">
        <v>426114</v>
      </c>
      <c r="Q30" s="30">
        <v>1</v>
      </c>
      <c r="R30" s="30">
        <v>99</v>
      </c>
    </row>
    <row r="31" spans="1:18" ht="15" customHeight="1" hidden="1">
      <c r="A31" s="32" t="s">
        <v>109</v>
      </c>
      <c r="B31" s="32"/>
      <c r="C31" s="9">
        <v>31794</v>
      </c>
      <c r="D31" s="10">
        <v>163932</v>
      </c>
      <c r="E31" s="14" t="s">
        <v>326</v>
      </c>
      <c r="F31" s="14" t="s">
        <v>326</v>
      </c>
      <c r="G31" s="14" t="s">
        <v>326</v>
      </c>
      <c r="H31" s="14" t="s">
        <v>326</v>
      </c>
      <c r="I31" s="14" t="s">
        <v>326</v>
      </c>
      <c r="J31" s="14" t="s">
        <v>326</v>
      </c>
      <c r="K31" s="14" t="s">
        <v>326</v>
      </c>
      <c r="L31" s="6" t="s">
        <v>106</v>
      </c>
      <c r="M31" s="14" t="s">
        <v>326</v>
      </c>
      <c r="N31" s="14" t="s">
        <v>326</v>
      </c>
      <c r="O31" s="14" t="s">
        <v>326</v>
      </c>
      <c r="P31" s="14" t="s">
        <v>326</v>
      </c>
      <c r="Q31" s="10">
        <v>31794</v>
      </c>
      <c r="R31" s="10">
        <v>163932</v>
      </c>
    </row>
    <row r="32" spans="1:18" ht="15" customHeight="1" hidden="1">
      <c r="A32" s="32" t="s">
        <v>107</v>
      </c>
      <c r="B32" s="32"/>
      <c r="C32" s="31">
        <v>238</v>
      </c>
      <c r="D32" s="10">
        <v>71702</v>
      </c>
      <c r="E32" s="14" t="s">
        <v>326</v>
      </c>
      <c r="F32" s="14" t="s">
        <v>326</v>
      </c>
      <c r="G32" s="14" t="s">
        <v>326</v>
      </c>
      <c r="H32" s="14" t="s">
        <v>326</v>
      </c>
      <c r="I32" s="30">
        <v>4</v>
      </c>
      <c r="J32" s="10">
        <v>12980</v>
      </c>
      <c r="K32" s="30">
        <v>3</v>
      </c>
      <c r="L32" s="10">
        <v>3804</v>
      </c>
      <c r="M32" s="30">
        <v>55</v>
      </c>
      <c r="N32" s="10">
        <v>50505</v>
      </c>
      <c r="O32" s="30">
        <v>2</v>
      </c>
      <c r="P32" s="30">
        <v>585</v>
      </c>
      <c r="Q32" s="30">
        <v>174</v>
      </c>
      <c r="R32" s="10">
        <v>3828</v>
      </c>
    </row>
    <row r="33" spans="1:18" ht="15" customHeight="1">
      <c r="A33" s="8"/>
      <c r="B33" s="8"/>
      <c r="C33" s="35"/>
      <c r="D33" s="36"/>
      <c r="E33" s="38"/>
      <c r="F33" s="38"/>
      <c r="G33" s="38"/>
      <c r="H33" s="38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1:18" ht="15" customHeight="1" hidden="1">
      <c r="A34" s="300" t="s">
        <v>108</v>
      </c>
      <c r="B34" s="301"/>
      <c r="C34" s="35">
        <v>30540</v>
      </c>
      <c r="D34" s="36">
        <v>2087625</v>
      </c>
      <c r="E34" s="36">
        <v>32</v>
      </c>
      <c r="F34" s="36">
        <v>798173</v>
      </c>
      <c r="G34" s="38">
        <v>2</v>
      </c>
      <c r="H34" s="38">
        <v>12356</v>
      </c>
      <c r="I34" s="36">
        <v>85</v>
      </c>
      <c r="J34" s="36">
        <v>310479</v>
      </c>
      <c r="K34" s="36">
        <v>115</v>
      </c>
      <c r="L34" s="36">
        <v>248929</v>
      </c>
      <c r="M34" s="36">
        <v>156</v>
      </c>
      <c r="N34" s="36">
        <v>134986</v>
      </c>
      <c r="O34" s="36">
        <v>1142</v>
      </c>
      <c r="P34" s="36">
        <v>430790</v>
      </c>
      <c r="Q34" s="36">
        <v>29008</v>
      </c>
      <c r="R34" s="36">
        <v>151919</v>
      </c>
    </row>
    <row r="35" spans="1:18" ht="15" customHeight="1" hidden="1">
      <c r="A35" s="306" t="s">
        <v>126</v>
      </c>
      <c r="B35" s="307"/>
      <c r="C35" s="35">
        <v>34</v>
      </c>
      <c r="D35" s="36">
        <v>784996</v>
      </c>
      <c r="E35" s="36">
        <v>31</v>
      </c>
      <c r="F35" s="36">
        <v>738113</v>
      </c>
      <c r="G35" s="39" t="s">
        <v>325</v>
      </c>
      <c r="H35" s="39" t="s">
        <v>325</v>
      </c>
      <c r="I35" s="39" t="s">
        <v>325</v>
      </c>
      <c r="J35" s="39" t="s">
        <v>325</v>
      </c>
      <c r="K35" s="39" t="s">
        <v>325</v>
      </c>
      <c r="L35" s="39" t="s">
        <v>325</v>
      </c>
      <c r="M35" s="36">
        <v>1</v>
      </c>
      <c r="N35" s="36">
        <v>999</v>
      </c>
      <c r="O35" s="36">
        <v>2</v>
      </c>
      <c r="P35" s="36">
        <v>884</v>
      </c>
      <c r="Q35" s="39" t="s">
        <v>325</v>
      </c>
      <c r="R35" s="39" t="s">
        <v>325</v>
      </c>
    </row>
    <row r="36" spans="1:18" ht="15" customHeight="1" hidden="1">
      <c r="A36" s="306" t="s">
        <v>105</v>
      </c>
      <c r="B36" s="307"/>
      <c r="C36" s="35">
        <v>1454</v>
      </c>
      <c r="D36" s="36">
        <v>1107431</v>
      </c>
      <c r="E36" s="36">
        <v>1</v>
      </c>
      <c r="F36" s="36">
        <v>15060</v>
      </c>
      <c r="G36" s="38">
        <v>2</v>
      </c>
      <c r="H36" s="38">
        <v>12356</v>
      </c>
      <c r="I36" s="36">
        <v>85</v>
      </c>
      <c r="J36" s="36">
        <v>310479</v>
      </c>
      <c r="K36" s="36">
        <v>115</v>
      </c>
      <c r="L36" s="36">
        <v>248929</v>
      </c>
      <c r="M36" s="36">
        <v>110</v>
      </c>
      <c r="N36" s="36">
        <v>90679</v>
      </c>
      <c r="O36" s="36">
        <v>1140</v>
      </c>
      <c r="P36" s="36">
        <v>429906</v>
      </c>
      <c r="Q36" s="36">
        <v>1</v>
      </c>
      <c r="R36" s="36">
        <v>22</v>
      </c>
    </row>
    <row r="37" spans="1:18" ht="15" customHeight="1" hidden="1">
      <c r="A37" s="306" t="s">
        <v>109</v>
      </c>
      <c r="B37" s="307"/>
      <c r="C37" s="35">
        <v>28800</v>
      </c>
      <c r="D37" s="36">
        <v>147336</v>
      </c>
      <c r="E37" s="39" t="s">
        <v>325</v>
      </c>
      <c r="F37" s="39" t="s">
        <v>325</v>
      </c>
      <c r="G37" s="39" t="s">
        <v>325</v>
      </c>
      <c r="H37" s="39" t="s">
        <v>325</v>
      </c>
      <c r="I37" s="39" t="s">
        <v>325</v>
      </c>
      <c r="J37" s="39" t="s">
        <v>325</v>
      </c>
      <c r="K37" s="39" t="s">
        <v>325</v>
      </c>
      <c r="L37" s="39" t="s">
        <v>325</v>
      </c>
      <c r="M37" s="39" t="s">
        <v>325</v>
      </c>
      <c r="N37" s="39" t="s">
        <v>325</v>
      </c>
      <c r="O37" s="39" t="s">
        <v>325</v>
      </c>
      <c r="P37" s="39" t="s">
        <v>325</v>
      </c>
      <c r="Q37" s="36">
        <v>28800</v>
      </c>
      <c r="R37" s="36">
        <v>147332</v>
      </c>
    </row>
    <row r="38" spans="1:18" ht="15" customHeight="1" hidden="1">
      <c r="A38" s="306" t="s">
        <v>107</v>
      </c>
      <c r="B38" s="307"/>
      <c r="C38" s="35">
        <v>252</v>
      </c>
      <c r="D38" s="36">
        <v>47862</v>
      </c>
      <c r="E38" s="39" t="s">
        <v>325</v>
      </c>
      <c r="F38" s="39" t="s">
        <v>325</v>
      </c>
      <c r="G38" s="39" t="s">
        <v>325</v>
      </c>
      <c r="H38" s="39" t="s">
        <v>325</v>
      </c>
      <c r="I38" s="39" t="s">
        <v>325</v>
      </c>
      <c r="J38" s="39" t="s">
        <v>325</v>
      </c>
      <c r="K38" s="39" t="s">
        <v>325</v>
      </c>
      <c r="L38" s="39" t="s">
        <v>325</v>
      </c>
      <c r="M38" s="36">
        <v>45</v>
      </c>
      <c r="N38" s="36">
        <v>43308</v>
      </c>
      <c r="O38" s="39" t="s">
        <v>325</v>
      </c>
      <c r="P38" s="39" t="s">
        <v>325</v>
      </c>
      <c r="Q38" s="36">
        <v>207</v>
      </c>
      <c r="R38" s="36">
        <v>4554</v>
      </c>
    </row>
    <row r="39" spans="1:18" ht="15" customHeight="1" hidden="1">
      <c r="A39" s="8"/>
      <c r="B39" s="8"/>
      <c r="C39" s="35"/>
      <c r="D39" s="36"/>
      <c r="E39" s="38"/>
      <c r="F39" s="38"/>
      <c r="G39" s="38"/>
      <c r="H39" s="38"/>
      <c r="I39" s="38"/>
      <c r="J39" s="38"/>
      <c r="K39" s="38"/>
      <c r="L39" s="38"/>
      <c r="M39" s="36"/>
      <c r="N39" s="36"/>
      <c r="O39" s="38"/>
      <c r="P39" s="38"/>
      <c r="Q39" s="36"/>
      <c r="R39" s="36"/>
    </row>
    <row r="40" spans="1:18" ht="15" customHeight="1" hidden="1">
      <c r="A40" s="300" t="s">
        <v>125</v>
      </c>
      <c r="B40" s="301"/>
      <c r="C40" s="35">
        <v>9019</v>
      </c>
      <c r="D40" s="36">
        <v>2336827</v>
      </c>
      <c r="E40" s="45">
        <v>31</v>
      </c>
      <c r="F40" s="45">
        <v>850696</v>
      </c>
      <c r="G40" s="46" t="s">
        <v>395</v>
      </c>
      <c r="H40" s="46" t="s">
        <v>395</v>
      </c>
      <c r="I40" s="45">
        <v>145</v>
      </c>
      <c r="J40" s="45">
        <v>557608</v>
      </c>
      <c r="K40" s="45">
        <v>127</v>
      </c>
      <c r="L40" s="45">
        <v>254723</v>
      </c>
      <c r="M40" s="47">
        <v>148</v>
      </c>
      <c r="N40" s="47">
        <v>128379</v>
      </c>
      <c r="O40" s="45">
        <v>1137</v>
      </c>
      <c r="P40" s="45">
        <v>424447</v>
      </c>
      <c r="Q40" s="47">
        <v>30872</v>
      </c>
      <c r="R40" s="47">
        <v>170696</v>
      </c>
    </row>
    <row r="41" spans="1:18" ht="15" customHeight="1" hidden="1">
      <c r="A41" s="306" t="s">
        <v>126</v>
      </c>
      <c r="B41" s="307"/>
      <c r="C41" s="35">
        <v>33</v>
      </c>
      <c r="D41" s="36">
        <v>855419</v>
      </c>
      <c r="E41" s="45">
        <v>31</v>
      </c>
      <c r="F41" s="45">
        <v>850696</v>
      </c>
      <c r="G41" s="46" t="s">
        <v>395</v>
      </c>
      <c r="H41" s="46" t="s">
        <v>395</v>
      </c>
      <c r="I41" s="45">
        <v>1</v>
      </c>
      <c r="J41" s="45">
        <v>3450</v>
      </c>
      <c r="K41" s="45">
        <v>1</v>
      </c>
      <c r="L41" s="45">
        <v>1273</v>
      </c>
      <c r="M41" s="46" t="s">
        <v>395</v>
      </c>
      <c r="N41" s="46" t="s">
        <v>395</v>
      </c>
      <c r="O41" s="46" t="s">
        <v>395</v>
      </c>
      <c r="P41" s="46" t="s">
        <v>395</v>
      </c>
      <c r="Q41" s="46" t="s">
        <v>395</v>
      </c>
      <c r="R41" s="46" t="s">
        <v>395</v>
      </c>
    </row>
    <row r="42" spans="1:18" ht="15" customHeight="1" hidden="1">
      <c r="A42" s="306" t="s">
        <v>105</v>
      </c>
      <c r="B42" s="307"/>
      <c r="C42" s="35">
        <v>1484</v>
      </c>
      <c r="D42" s="36">
        <v>1298138</v>
      </c>
      <c r="E42" s="46" t="s">
        <v>395</v>
      </c>
      <c r="F42" s="46" t="s">
        <v>395</v>
      </c>
      <c r="G42" s="46" t="s">
        <v>395</v>
      </c>
      <c r="H42" s="46" t="s">
        <v>395</v>
      </c>
      <c r="I42" s="45">
        <v>144</v>
      </c>
      <c r="J42" s="45">
        <v>554158</v>
      </c>
      <c r="K42" s="45">
        <v>118</v>
      </c>
      <c r="L42" s="45">
        <v>242651</v>
      </c>
      <c r="M42" s="47">
        <v>100</v>
      </c>
      <c r="N42" s="47">
        <v>82549</v>
      </c>
      <c r="O42" s="45">
        <v>1122</v>
      </c>
      <c r="P42" s="45">
        <v>418780</v>
      </c>
      <c r="Q42" s="46" t="s">
        <v>395</v>
      </c>
      <c r="R42" s="46" t="s">
        <v>395</v>
      </c>
    </row>
    <row r="43" spans="1:18" ht="15" customHeight="1" hidden="1">
      <c r="A43" s="306" t="s">
        <v>109</v>
      </c>
      <c r="B43" s="307"/>
      <c r="C43" s="35">
        <v>7220</v>
      </c>
      <c r="D43" s="36">
        <v>114720</v>
      </c>
      <c r="E43" s="46" t="s">
        <v>395</v>
      </c>
      <c r="F43" s="46" t="s">
        <v>395</v>
      </c>
      <c r="G43" s="46" t="s">
        <v>395</v>
      </c>
      <c r="H43" s="46" t="s">
        <v>395</v>
      </c>
      <c r="I43" s="46" t="s">
        <v>395</v>
      </c>
      <c r="J43" s="46" t="s">
        <v>395</v>
      </c>
      <c r="K43" s="46" t="s">
        <v>395</v>
      </c>
      <c r="L43" s="46" t="s">
        <v>395</v>
      </c>
      <c r="M43" s="46" t="s">
        <v>395</v>
      </c>
      <c r="N43" s="46" t="s">
        <v>395</v>
      </c>
      <c r="O43" s="46" t="s">
        <v>395</v>
      </c>
      <c r="P43" s="46" t="s">
        <v>395</v>
      </c>
      <c r="Q43" s="47">
        <v>30661</v>
      </c>
      <c r="R43" s="47">
        <v>164442</v>
      </c>
    </row>
    <row r="44" spans="1:18" ht="15" customHeight="1" hidden="1">
      <c r="A44" s="306" t="s">
        <v>107</v>
      </c>
      <c r="B44" s="307"/>
      <c r="C44" s="35">
        <v>282</v>
      </c>
      <c r="D44" s="36">
        <v>68550</v>
      </c>
      <c r="E44" s="46" t="s">
        <v>395</v>
      </c>
      <c r="F44" s="46" t="s">
        <v>395</v>
      </c>
      <c r="G44" s="46" t="s">
        <v>395</v>
      </c>
      <c r="H44" s="46" t="s">
        <v>395</v>
      </c>
      <c r="I44" s="46" t="s">
        <v>395</v>
      </c>
      <c r="J44" s="46" t="s">
        <v>395</v>
      </c>
      <c r="K44" s="48">
        <v>8</v>
      </c>
      <c r="L44" s="48">
        <v>10799</v>
      </c>
      <c r="M44" s="48">
        <v>48</v>
      </c>
      <c r="N44" s="48">
        <v>45830</v>
      </c>
      <c r="O44" s="48">
        <v>15</v>
      </c>
      <c r="P44" s="48">
        <v>5667</v>
      </c>
      <c r="Q44" s="48">
        <v>211</v>
      </c>
      <c r="R44" s="48">
        <v>6254</v>
      </c>
    </row>
    <row r="45" spans="1:18" ht="15" customHeight="1" hidden="1">
      <c r="A45" s="8"/>
      <c r="B45" s="8"/>
      <c r="C45" s="35"/>
      <c r="D45" s="36"/>
      <c r="E45" s="38"/>
      <c r="F45" s="38"/>
      <c r="G45" s="38"/>
      <c r="H45" s="38"/>
      <c r="I45" s="38"/>
      <c r="J45" s="38"/>
      <c r="K45" s="38"/>
      <c r="L45" s="38"/>
      <c r="M45" s="36"/>
      <c r="N45" s="36"/>
      <c r="O45" s="38"/>
      <c r="P45" s="38"/>
      <c r="Q45" s="36"/>
      <c r="R45" s="36"/>
    </row>
    <row r="46" spans="1:18" ht="15" customHeight="1" hidden="1">
      <c r="A46" s="300" t="s">
        <v>354</v>
      </c>
      <c r="B46" s="301"/>
      <c r="C46" s="35">
        <v>10678</v>
      </c>
      <c r="D46" s="36">
        <v>2121610</v>
      </c>
      <c r="E46" s="38">
        <v>25</v>
      </c>
      <c r="F46" s="38">
        <v>815479</v>
      </c>
      <c r="G46" s="49" t="s">
        <v>396</v>
      </c>
      <c r="H46" s="49" t="s">
        <v>396</v>
      </c>
      <c r="I46" s="38">
        <v>108</v>
      </c>
      <c r="J46" s="38">
        <v>410255</v>
      </c>
      <c r="K46" s="38">
        <v>88</v>
      </c>
      <c r="L46" s="38">
        <v>181448</v>
      </c>
      <c r="M46" s="36">
        <v>157</v>
      </c>
      <c r="N46" s="36">
        <v>131182</v>
      </c>
      <c r="O46" s="38">
        <v>1326</v>
      </c>
      <c r="P46" s="38">
        <v>452373</v>
      </c>
      <c r="Q46" s="36">
        <v>8974</v>
      </c>
      <c r="R46" s="36">
        <v>130873</v>
      </c>
    </row>
    <row r="47" spans="1:18" ht="15" customHeight="1" hidden="1">
      <c r="A47" s="306" t="s">
        <v>126</v>
      </c>
      <c r="B47" s="307"/>
      <c r="C47" s="35">
        <v>26</v>
      </c>
      <c r="D47" s="36">
        <v>815978</v>
      </c>
      <c r="E47" s="38">
        <v>25</v>
      </c>
      <c r="F47" s="38">
        <v>815479</v>
      </c>
      <c r="G47" s="49" t="s">
        <v>396</v>
      </c>
      <c r="H47" s="49" t="s">
        <v>396</v>
      </c>
      <c r="I47" s="49" t="s">
        <v>325</v>
      </c>
      <c r="J47" s="49" t="s">
        <v>325</v>
      </c>
      <c r="K47" s="49" t="s">
        <v>397</v>
      </c>
      <c r="L47" s="49" t="s">
        <v>397</v>
      </c>
      <c r="M47" s="49" t="s">
        <v>325</v>
      </c>
      <c r="N47" s="49" t="s">
        <v>325</v>
      </c>
      <c r="O47" s="52">
        <v>1</v>
      </c>
      <c r="P47" s="52">
        <v>499</v>
      </c>
      <c r="Q47" s="49" t="s">
        <v>397</v>
      </c>
      <c r="R47" s="49" t="s">
        <v>397</v>
      </c>
    </row>
    <row r="48" spans="1:18" ht="15" customHeight="1" hidden="1">
      <c r="A48" s="306" t="s">
        <v>105</v>
      </c>
      <c r="B48" s="307"/>
      <c r="C48" s="35">
        <v>1468</v>
      </c>
      <c r="D48" s="36">
        <v>1107049</v>
      </c>
      <c r="E48" s="49" t="s">
        <v>325</v>
      </c>
      <c r="F48" s="49" t="s">
        <v>325</v>
      </c>
      <c r="G48" s="49" t="s">
        <v>396</v>
      </c>
      <c r="H48" s="49" t="s">
        <v>396</v>
      </c>
      <c r="I48" s="38">
        <v>108</v>
      </c>
      <c r="J48" s="38">
        <v>410255</v>
      </c>
      <c r="K48" s="50">
        <v>87</v>
      </c>
      <c r="L48" s="50">
        <v>179925</v>
      </c>
      <c r="M48" s="51">
        <v>143</v>
      </c>
      <c r="N48" s="51">
        <v>118071</v>
      </c>
      <c r="O48" s="52">
        <v>1130</v>
      </c>
      <c r="P48" s="52">
        <v>398798</v>
      </c>
      <c r="Q48" s="49" t="s">
        <v>397</v>
      </c>
      <c r="R48" s="49" t="s">
        <v>397</v>
      </c>
    </row>
    <row r="49" spans="1:18" ht="15" customHeight="1" hidden="1">
      <c r="A49" s="306" t="s">
        <v>109</v>
      </c>
      <c r="B49" s="307"/>
      <c r="C49" s="35">
        <v>8890</v>
      </c>
      <c r="D49" s="36">
        <v>137922</v>
      </c>
      <c r="E49" s="49" t="s">
        <v>325</v>
      </c>
      <c r="F49" s="49" t="s">
        <v>325</v>
      </c>
      <c r="G49" s="49" t="s">
        <v>396</v>
      </c>
      <c r="H49" s="49" t="s">
        <v>396</v>
      </c>
      <c r="I49" s="49" t="s">
        <v>325</v>
      </c>
      <c r="J49" s="49" t="s">
        <v>325</v>
      </c>
      <c r="K49" s="49" t="s">
        <v>397</v>
      </c>
      <c r="L49" s="49" t="s">
        <v>397</v>
      </c>
      <c r="M49" s="49" t="s">
        <v>325</v>
      </c>
      <c r="N49" s="49" t="s">
        <v>325</v>
      </c>
      <c r="O49" s="52">
        <v>92</v>
      </c>
      <c r="P49" s="52">
        <v>11977</v>
      </c>
      <c r="Q49" s="36">
        <v>8798</v>
      </c>
      <c r="R49" s="36">
        <v>125945</v>
      </c>
    </row>
    <row r="50" spans="1:18" ht="15" customHeight="1" hidden="1">
      <c r="A50" s="306" t="s">
        <v>107</v>
      </c>
      <c r="B50" s="307"/>
      <c r="C50" s="35">
        <v>294</v>
      </c>
      <c r="D50" s="36">
        <v>60661</v>
      </c>
      <c r="E50" s="49" t="s">
        <v>325</v>
      </c>
      <c r="F50" s="49" t="s">
        <v>325</v>
      </c>
      <c r="G50" s="49" t="s">
        <v>396</v>
      </c>
      <c r="H50" s="49" t="s">
        <v>396</v>
      </c>
      <c r="I50" s="49" t="s">
        <v>325</v>
      </c>
      <c r="J50" s="49" t="s">
        <v>325</v>
      </c>
      <c r="K50" s="43">
        <v>1</v>
      </c>
      <c r="L50" s="43">
        <v>1523</v>
      </c>
      <c r="M50" s="43">
        <v>14</v>
      </c>
      <c r="N50" s="43">
        <v>13111</v>
      </c>
      <c r="O50" s="43">
        <v>103</v>
      </c>
      <c r="P50" s="43">
        <v>41099</v>
      </c>
      <c r="Q50" s="43">
        <v>176</v>
      </c>
      <c r="R50" s="43">
        <v>4928</v>
      </c>
    </row>
    <row r="51" spans="1:18" ht="15" customHeight="1" hidden="1">
      <c r="A51" s="32"/>
      <c r="B51" s="59"/>
      <c r="C51" s="36"/>
      <c r="D51" s="36"/>
      <c r="E51" s="49"/>
      <c r="F51" s="49"/>
      <c r="G51" s="49"/>
      <c r="H51" s="49"/>
      <c r="I51" s="49"/>
      <c r="J51" s="49"/>
      <c r="K51" s="43"/>
      <c r="L51" s="43"/>
      <c r="M51" s="43"/>
      <c r="N51" s="43"/>
      <c r="O51" s="43"/>
      <c r="P51" s="43"/>
      <c r="Q51" s="43"/>
      <c r="R51" s="43"/>
    </row>
    <row r="52" spans="1:18" ht="15" customHeight="1" hidden="1">
      <c r="A52" s="300" t="s">
        <v>446</v>
      </c>
      <c r="B52" s="301"/>
      <c r="C52" s="35">
        <f>SUM(C53:C56)</f>
        <v>5992</v>
      </c>
      <c r="D52" s="36">
        <f>SUM(D53:D56)</f>
        <v>2280226</v>
      </c>
      <c r="E52" s="38">
        <v>34</v>
      </c>
      <c r="F52" s="61">
        <v>1114341</v>
      </c>
      <c r="G52" s="49" t="s">
        <v>396</v>
      </c>
      <c r="H52" s="49" t="s">
        <v>396</v>
      </c>
      <c r="I52" s="36">
        <f aca="true" t="shared" si="1" ref="I52:R52">SUM(I53:I56)</f>
        <v>107</v>
      </c>
      <c r="J52" s="36">
        <f t="shared" si="1"/>
        <v>403500</v>
      </c>
      <c r="K52" s="36">
        <f t="shared" si="1"/>
        <v>88</v>
      </c>
      <c r="L52" s="36">
        <f t="shared" si="1"/>
        <v>180234</v>
      </c>
      <c r="M52" s="36">
        <f t="shared" si="1"/>
        <v>149</v>
      </c>
      <c r="N52" s="36">
        <f t="shared" si="1"/>
        <v>125396</v>
      </c>
      <c r="O52" s="36">
        <f t="shared" si="1"/>
        <v>970</v>
      </c>
      <c r="P52" s="36">
        <f t="shared" si="1"/>
        <v>404876</v>
      </c>
      <c r="Q52" s="36">
        <f t="shared" si="1"/>
        <v>4644</v>
      </c>
      <c r="R52" s="36">
        <f t="shared" si="1"/>
        <v>51879</v>
      </c>
    </row>
    <row r="53" spans="1:18" ht="15" customHeight="1" hidden="1">
      <c r="A53" s="306" t="s">
        <v>126</v>
      </c>
      <c r="B53" s="307"/>
      <c r="C53" s="35">
        <v>38</v>
      </c>
      <c r="D53" s="36">
        <v>1130092</v>
      </c>
      <c r="E53" s="38">
        <v>34</v>
      </c>
      <c r="F53" s="61">
        <v>1114341</v>
      </c>
      <c r="G53" s="49" t="s">
        <v>396</v>
      </c>
      <c r="H53" s="49" t="s">
        <v>396</v>
      </c>
      <c r="I53" s="38">
        <v>2</v>
      </c>
      <c r="J53" s="62">
        <v>10940</v>
      </c>
      <c r="K53" s="63">
        <v>2</v>
      </c>
      <c r="L53" s="63">
        <v>4811</v>
      </c>
      <c r="M53" s="49" t="s">
        <v>325</v>
      </c>
      <c r="N53" s="49" t="s">
        <v>325</v>
      </c>
      <c r="O53" s="49" t="s">
        <v>325</v>
      </c>
      <c r="P53" s="49" t="s">
        <v>325</v>
      </c>
      <c r="Q53" s="49" t="s">
        <v>325</v>
      </c>
      <c r="R53" s="49" t="s">
        <v>325</v>
      </c>
    </row>
    <row r="54" spans="1:18" ht="15" customHeight="1" hidden="1">
      <c r="A54" s="306" t="s">
        <v>105</v>
      </c>
      <c r="B54" s="307"/>
      <c r="C54" s="35">
        <v>1151</v>
      </c>
      <c r="D54" s="36">
        <v>1058178</v>
      </c>
      <c r="E54" s="49" t="s">
        <v>325</v>
      </c>
      <c r="F54" s="49" t="s">
        <v>325</v>
      </c>
      <c r="G54" s="49" t="s">
        <v>396</v>
      </c>
      <c r="H54" s="49" t="s">
        <v>396</v>
      </c>
      <c r="I54" s="38">
        <v>105</v>
      </c>
      <c r="J54" s="38">
        <v>392560</v>
      </c>
      <c r="K54" s="50">
        <v>84</v>
      </c>
      <c r="L54" s="50">
        <v>172263</v>
      </c>
      <c r="M54" s="51">
        <v>148</v>
      </c>
      <c r="N54" s="51">
        <v>124744</v>
      </c>
      <c r="O54" s="52">
        <v>814</v>
      </c>
      <c r="P54" s="52">
        <v>368611</v>
      </c>
      <c r="Q54" s="49" t="s">
        <v>325</v>
      </c>
      <c r="R54" s="49" t="s">
        <v>325</v>
      </c>
    </row>
    <row r="55" spans="1:18" ht="15" customHeight="1" hidden="1">
      <c r="A55" s="306" t="s">
        <v>109</v>
      </c>
      <c r="B55" s="307"/>
      <c r="C55" s="35">
        <v>4560</v>
      </c>
      <c r="D55" s="36">
        <v>62679</v>
      </c>
      <c r="E55" s="49" t="s">
        <v>325</v>
      </c>
      <c r="F55" s="49" t="s">
        <v>325</v>
      </c>
      <c r="G55" s="49" t="s">
        <v>396</v>
      </c>
      <c r="H55" s="49" t="s">
        <v>396</v>
      </c>
      <c r="I55" s="49" t="s">
        <v>325</v>
      </c>
      <c r="J55" s="49" t="s">
        <v>325</v>
      </c>
      <c r="K55" s="49" t="s">
        <v>325</v>
      </c>
      <c r="L55" s="49" t="s">
        <v>325</v>
      </c>
      <c r="M55" s="49" t="s">
        <v>325</v>
      </c>
      <c r="N55" s="49" t="s">
        <v>325</v>
      </c>
      <c r="O55" s="52">
        <v>101</v>
      </c>
      <c r="P55" s="52">
        <v>14870</v>
      </c>
      <c r="Q55" s="36">
        <v>4459</v>
      </c>
      <c r="R55" s="36">
        <v>47809</v>
      </c>
    </row>
    <row r="56" spans="1:18" ht="15" customHeight="1" hidden="1">
      <c r="A56" s="306" t="s">
        <v>107</v>
      </c>
      <c r="B56" s="307"/>
      <c r="C56" s="35">
        <v>243</v>
      </c>
      <c r="D56" s="36">
        <v>29277</v>
      </c>
      <c r="E56" s="49" t="s">
        <v>325</v>
      </c>
      <c r="F56" s="49" t="s">
        <v>325</v>
      </c>
      <c r="G56" s="49" t="s">
        <v>396</v>
      </c>
      <c r="H56" s="49" t="s">
        <v>396</v>
      </c>
      <c r="I56" s="49" t="s">
        <v>325</v>
      </c>
      <c r="J56" s="49" t="s">
        <v>325</v>
      </c>
      <c r="K56" s="43">
        <v>2</v>
      </c>
      <c r="L56" s="43">
        <v>3160</v>
      </c>
      <c r="M56" s="43">
        <v>1</v>
      </c>
      <c r="N56" s="43">
        <v>652</v>
      </c>
      <c r="O56" s="43">
        <v>55</v>
      </c>
      <c r="P56" s="43">
        <v>21395</v>
      </c>
      <c r="Q56" s="43">
        <v>185</v>
      </c>
      <c r="R56" s="43">
        <v>4070</v>
      </c>
    </row>
    <row r="57" spans="1:18" ht="15" customHeight="1" hidden="1">
      <c r="A57" s="32"/>
      <c r="B57" s="59"/>
      <c r="C57" s="36"/>
      <c r="D57" s="36"/>
      <c r="E57" s="49"/>
      <c r="F57" s="49"/>
      <c r="G57" s="49"/>
      <c r="H57" s="49"/>
      <c r="I57" s="49"/>
      <c r="J57" s="49"/>
      <c r="K57" s="43"/>
      <c r="L57" s="43"/>
      <c r="M57" s="43"/>
      <c r="N57" s="43"/>
      <c r="O57" s="43"/>
      <c r="P57" s="43"/>
      <c r="Q57" s="43"/>
      <c r="R57" s="43"/>
    </row>
    <row r="58" spans="1:18" ht="15" customHeight="1" hidden="1">
      <c r="A58" s="300" t="s">
        <v>458</v>
      </c>
      <c r="B58" s="301"/>
      <c r="C58" s="35">
        <v>7860</v>
      </c>
      <c r="D58" s="36">
        <v>2155110</v>
      </c>
      <c r="E58" s="38">
        <v>33</v>
      </c>
      <c r="F58" s="38">
        <v>894073</v>
      </c>
      <c r="G58" s="49" t="s">
        <v>460</v>
      </c>
      <c r="H58" s="62">
        <v>47776</v>
      </c>
      <c r="I58" s="38">
        <v>105</v>
      </c>
      <c r="J58" s="38">
        <v>382396</v>
      </c>
      <c r="K58" s="38">
        <v>91</v>
      </c>
      <c r="L58" s="38">
        <v>195917</v>
      </c>
      <c r="M58" s="36">
        <v>124</v>
      </c>
      <c r="N58" s="36">
        <v>107346</v>
      </c>
      <c r="O58" s="38">
        <v>1252</v>
      </c>
      <c r="P58" s="38">
        <v>430962</v>
      </c>
      <c r="Q58" s="36">
        <v>6249</v>
      </c>
      <c r="R58" s="36">
        <v>96640</v>
      </c>
    </row>
    <row r="59" spans="1:18" ht="15" customHeight="1" hidden="1">
      <c r="A59" s="306" t="s">
        <v>126</v>
      </c>
      <c r="B59" s="307"/>
      <c r="C59" s="35">
        <v>53</v>
      </c>
      <c r="D59" s="36">
        <v>983800</v>
      </c>
      <c r="E59" s="38">
        <v>33</v>
      </c>
      <c r="F59" s="38">
        <v>894073</v>
      </c>
      <c r="G59" s="49" t="s">
        <v>460</v>
      </c>
      <c r="H59" s="62">
        <v>47776</v>
      </c>
      <c r="I59" s="38">
        <v>6</v>
      </c>
      <c r="J59" s="62">
        <v>29888</v>
      </c>
      <c r="K59" s="38">
        <v>6</v>
      </c>
      <c r="L59" s="62">
        <v>11065</v>
      </c>
      <c r="M59" s="49" t="s">
        <v>325</v>
      </c>
      <c r="N59" s="49" t="s">
        <v>325</v>
      </c>
      <c r="O59" s="52">
        <v>2</v>
      </c>
      <c r="P59" s="52">
        <v>998</v>
      </c>
      <c r="Q59" s="49" t="s">
        <v>397</v>
      </c>
      <c r="R59" s="49" t="s">
        <v>397</v>
      </c>
    </row>
    <row r="60" spans="1:18" ht="15" customHeight="1" hidden="1">
      <c r="A60" s="306" t="s">
        <v>105</v>
      </c>
      <c r="B60" s="307"/>
      <c r="C60" s="35">
        <v>1441</v>
      </c>
      <c r="D60" s="36">
        <v>1040241</v>
      </c>
      <c r="E60" s="49" t="s">
        <v>325</v>
      </c>
      <c r="F60" s="49" t="s">
        <v>325</v>
      </c>
      <c r="G60" s="49" t="s">
        <v>396</v>
      </c>
      <c r="H60" s="49" t="s">
        <v>396</v>
      </c>
      <c r="I60" s="38">
        <v>99</v>
      </c>
      <c r="J60" s="38">
        <v>352508</v>
      </c>
      <c r="K60" s="50">
        <v>85</v>
      </c>
      <c r="L60" s="50">
        <v>184852</v>
      </c>
      <c r="M60" s="51">
        <v>123</v>
      </c>
      <c r="N60" s="51">
        <v>106546</v>
      </c>
      <c r="O60" s="52">
        <v>1134</v>
      </c>
      <c r="P60" s="52">
        <v>396335</v>
      </c>
      <c r="Q60" s="49" t="s">
        <v>397</v>
      </c>
      <c r="R60" s="49" t="s">
        <v>397</v>
      </c>
    </row>
    <row r="61" spans="1:18" ht="15" customHeight="1" hidden="1">
      <c r="A61" s="306" t="s">
        <v>109</v>
      </c>
      <c r="B61" s="307"/>
      <c r="C61" s="35">
        <v>6051</v>
      </c>
      <c r="D61" s="36">
        <v>100077</v>
      </c>
      <c r="E61" s="49" t="s">
        <v>325</v>
      </c>
      <c r="F61" s="49" t="s">
        <v>325</v>
      </c>
      <c r="G61" s="49" t="s">
        <v>396</v>
      </c>
      <c r="H61" s="49" t="s">
        <v>396</v>
      </c>
      <c r="I61" s="49" t="s">
        <v>325</v>
      </c>
      <c r="J61" s="49" t="s">
        <v>325</v>
      </c>
      <c r="K61" s="49" t="s">
        <v>397</v>
      </c>
      <c r="L61" s="49" t="s">
        <v>397</v>
      </c>
      <c r="M61" s="49" t="s">
        <v>325</v>
      </c>
      <c r="N61" s="49" t="s">
        <v>325</v>
      </c>
      <c r="O61" s="52">
        <v>52</v>
      </c>
      <c r="P61" s="52">
        <v>8889</v>
      </c>
      <c r="Q61" s="36">
        <v>5999</v>
      </c>
      <c r="R61" s="36">
        <v>91188</v>
      </c>
    </row>
    <row r="62" spans="1:18" ht="15" customHeight="1" hidden="1">
      <c r="A62" s="306" t="s">
        <v>107</v>
      </c>
      <c r="B62" s="307"/>
      <c r="C62" s="35">
        <v>315</v>
      </c>
      <c r="D62" s="36">
        <v>30992</v>
      </c>
      <c r="E62" s="49" t="s">
        <v>325</v>
      </c>
      <c r="F62" s="49" t="s">
        <v>325</v>
      </c>
      <c r="G62" s="49" t="s">
        <v>396</v>
      </c>
      <c r="H62" s="49" t="s">
        <v>396</v>
      </c>
      <c r="I62" s="49" t="s">
        <v>325</v>
      </c>
      <c r="J62" s="49" t="s">
        <v>325</v>
      </c>
      <c r="K62" s="43">
        <v>1</v>
      </c>
      <c r="L62" s="43">
        <v>1523</v>
      </c>
      <c r="M62" s="43">
        <v>1</v>
      </c>
      <c r="N62" s="43">
        <v>800</v>
      </c>
      <c r="O62" s="43">
        <v>64</v>
      </c>
      <c r="P62" s="43">
        <v>24740</v>
      </c>
      <c r="Q62" s="43">
        <v>250</v>
      </c>
      <c r="R62" s="43">
        <v>5452</v>
      </c>
    </row>
    <row r="63" spans="1:18" ht="15" customHeight="1" hidden="1">
      <c r="A63" s="32"/>
      <c r="B63" s="59"/>
      <c r="C63" s="36"/>
      <c r="D63" s="36"/>
      <c r="E63" s="49"/>
      <c r="F63" s="49"/>
      <c r="G63" s="49"/>
      <c r="H63" s="49"/>
      <c r="I63" s="49"/>
      <c r="J63" s="49"/>
      <c r="K63" s="43"/>
      <c r="L63" s="43"/>
      <c r="M63" s="43"/>
      <c r="N63" s="43"/>
      <c r="O63" s="43"/>
      <c r="P63" s="43"/>
      <c r="Q63" s="43"/>
      <c r="R63" s="43"/>
    </row>
    <row r="64" spans="1:18" ht="15" customHeight="1" hidden="1">
      <c r="A64" s="300" t="s">
        <v>459</v>
      </c>
      <c r="B64" s="301"/>
      <c r="C64" s="35">
        <v>7731</v>
      </c>
      <c r="D64" s="36">
        <v>2076445</v>
      </c>
      <c r="E64" s="38">
        <v>29</v>
      </c>
      <c r="F64" s="61">
        <v>892414</v>
      </c>
      <c r="G64" s="49" t="s">
        <v>460</v>
      </c>
      <c r="H64" s="62">
        <v>37853</v>
      </c>
      <c r="I64" s="36">
        <v>97</v>
      </c>
      <c r="J64" s="36">
        <v>339216</v>
      </c>
      <c r="K64" s="36">
        <v>92</v>
      </c>
      <c r="L64" s="36">
        <v>193199</v>
      </c>
      <c r="M64" s="36">
        <v>110</v>
      </c>
      <c r="N64" s="36">
        <v>94389</v>
      </c>
      <c r="O64" s="36">
        <v>952</v>
      </c>
      <c r="P64" s="36">
        <v>420471</v>
      </c>
      <c r="Q64" s="36">
        <v>6445</v>
      </c>
      <c r="R64" s="36">
        <v>98903</v>
      </c>
    </row>
    <row r="65" spans="1:18" ht="15" customHeight="1" hidden="1">
      <c r="A65" s="306" t="s">
        <v>126</v>
      </c>
      <c r="B65" s="307"/>
      <c r="C65" s="35">
        <v>62</v>
      </c>
      <c r="D65" s="36">
        <v>993492</v>
      </c>
      <c r="E65" s="38">
        <v>29</v>
      </c>
      <c r="F65" s="61">
        <v>892414</v>
      </c>
      <c r="G65" s="49" t="s">
        <v>460</v>
      </c>
      <c r="H65" s="62">
        <v>37853</v>
      </c>
      <c r="I65" s="38">
        <v>8</v>
      </c>
      <c r="J65" s="62">
        <v>37986</v>
      </c>
      <c r="K65" s="63">
        <v>12</v>
      </c>
      <c r="L65" s="63">
        <v>20329</v>
      </c>
      <c r="M65" s="38">
        <v>6</v>
      </c>
      <c r="N65" s="62">
        <v>4471</v>
      </c>
      <c r="O65" s="52">
        <v>1</v>
      </c>
      <c r="P65" s="52">
        <v>439</v>
      </c>
      <c r="Q65" s="49" t="s">
        <v>325</v>
      </c>
      <c r="R65" s="49" t="s">
        <v>325</v>
      </c>
    </row>
    <row r="66" spans="1:18" ht="15" customHeight="1" hidden="1">
      <c r="A66" s="306" t="s">
        <v>105</v>
      </c>
      <c r="B66" s="307"/>
      <c r="C66" s="35">
        <v>1106</v>
      </c>
      <c r="D66" s="36">
        <v>946134</v>
      </c>
      <c r="E66" s="49" t="s">
        <v>325</v>
      </c>
      <c r="F66" s="49" t="s">
        <v>325</v>
      </c>
      <c r="G66" s="49" t="s">
        <v>396</v>
      </c>
      <c r="H66" s="49" t="s">
        <v>396</v>
      </c>
      <c r="I66" s="38">
        <v>89</v>
      </c>
      <c r="J66" s="38">
        <v>301230</v>
      </c>
      <c r="K66" s="50">
        <v>80</v>
      </c>
      <c r="L66" s="50">
        <v>172870</v>
      </c>
      <c r="M66" s="51">
        <v>104</v>
      </c>
      <c r="N66" s="51">
        <v>89918</v>
      </c>
      <c r="O66" s="52">
        <v>833</v>
      </c>
      <c r="P66" s="52">
        <v>382116</v>
      </c>
      <c r="Q66" s="49" t="s">
        <v>325</v>
      </c>
      <c r="R66" s="49" t="s">
        <v>325</v>
      </c>
    </row>
    <row r="67" spans="1:18" ht="15" customHeight="1" hidden="1">
      <c r="A67" s="306" t="s">
        <v>109</v>
      </c>
      <c r="B67" s="307"/>
      <c r="C67" s="35">
        <v>6269</v>
      </c>
      <c r="D67" s="36">
        <v>99358</v>
      </c>
      <c r="E67" s="49" t="s">
        <v>325</v>
      </c>
      <c r="F67" s="49" t="s">
        <v>325</v>
      </c>
      <c r="G67" s="49" t="s">
        <v>396</v>
      </c>
      <c r="H67" s="49" t="s">
        <v>396</v>
      </c>
      <c r="I67" s="49" t="s">
        <v>325</v>
      </c>
      <c r="J67" s="49" t="s">
        <v>325</v>
      </c>
      <c r="K67" s="49" t="s">
        <v>325</v>
      </c>
      <c r="L67" s="49" t="s">
        <v>325</v>
      </c>
      <c r="M67" s="49" t="s">
        <v>325</v>
      </c>
      <c r="N67" s="49" t="s">
        <v>325</v>
      </c>
      <c r="O67" s="52">
        <v>27</v>
      </c>
      <c r="P67" s="52">
        <v>4903</v>
      </c>
      <c r="Q67" s="36">
        <v>6242</v>
      </c>
      <c r="R67" s="36">
        <v>94455</v>
      </c>
    </row>
    <row r="68" spans="1:18" ht="15" customHeight="1" hidden="1">
      <c r="A68" s="306" t="s">
        <v>107</v>
      </c>
      <c r="B68" s="307"/>
      <c r="C68" s="35">
        <v>294</v>
      </c>
      <c r="D68" s="36">
        <v>37461</v>
      </c>
      <c r="E68" s="49" t="s">
        <v>325</v>
      </c>
      <c r="F68" s="49" t="s">
        <v>325</v>
      </c>
      <c r="G68" s="49" t="s">
        <v>396</v>
      </c>
      <c r="H68" s="49" t="s">
        <v>396</v>
      </c>
      <c r="I68" s="49" t="s">
        <v>325</v>
      </c>
      <c r="J68" s="49" t="s">
        <v>325</v>
      </c>
      <c r="K68" s="49" t="s">
        <v>325</v>
      </c>
      <c r="L68" s="49" t="s">
        <v>325</v>
      </c>
      <c r="M68" s="49" t="s">
        <v>325</v>
      </c>
      <c r="N68" s="49" t="s">
        <v>325</v>
      </c>
      <c r="O68" s="43">
        <v>91</v>
      </c>
      <c r="P68" s="43">
        <v>33013</v>
      </c>
      <c r="Q68" s="43">
        <v>203</v>
      </c>
      <c r="R68" s="43">
        <v>4448</v>
      </c>
    </row>
    <row r="69" spans="1:18" ht="15" customHeight="1" hidden="1">
      <c r="A69" s="32"/>
      <c r="B69" s="59"/>
      <c r="C69" s="35"/>
      <c r="D69" s="36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3"/>
      <c r="P69" s="43"/>
      <c r="Q69" s="43"/>
      <c r="R69" s="43"/>
    </row>
    <row r="70" spans="1:18" ht="15" customHeight="1" hidden="1">
      <c r="A70" s="300" t="s">
        <v>509</v>
      </c>
      <c r="B70" s="301"/>
      <c r="C70" s="35">
        <v>7100</v>
      </c>
      <c r="D70" s="36">
        <v>2005932</v>
      </c>
      <c r="E70" s="38">
        <v>29</v>
      </c>
      <c r="F70" s="61">
        <v>797984</v>
      </c>
      <c r="G70" s="49" t="s">
        <v>510</v>
      </c>
      <c r="H70" s="62">
        <v>32823</v>
      </c>
      <c r="I70" s="36">
        <v>104</v>
      </c>
      <c r="J70" s="36">
        <v>436457</v>
      </c>
      <c r="K70" s="36">
        <v>74</v>
      </c>
      <c r="L70" s="36">
        <v>146115</v>
      </c>
      <c r="M70" s="36">
        <v>173</v>
      </c>
      <c r="N70" s="36">
        <v>125708</v>
      </c>
      <c r="O70" s="36">
        <v>864</v>
      </c>
      <c r="P70" s="36">
        <v>373845</v>
      </c>
      <c r="Q70" s="36">
        <v>5851</v>
      </c>
      <c r="R70" s="36">
        <v>93000</v>
      </c>
    </row>
    <row r="71" spans="1:18" ht="15" customHeight="1" hidden="1">
      <c r="A71" s="306" t="s">
        <v>126</v>
      </c>
      <c r="B71" s="307"/>
      <c r="C71" s="35">
        <v>58</v>
      </c>
      <c r="D71" s="36">
        <v>900737</v>
      </c>
      <c r="E71" s="38">
        <v>29</v>
      </c>
      <c r="F71" s="61">
        <v>797984</v>
      </c>
      <c r="G71" s="49" t="s">
        <v>511</v>
      </c>
      <c r="H71" s="62">
        <v>26774</v>
      </c>
      <c r="I71" s="38">
        <v>12</v>
      </c>
      <c r="J71" s="62">
        <v>53098</v>
      </c>
      <c r="K71" s="63">
        <v>12</v>
      </c>
      <c r="L71" s="63">
        <v>21968</v>
      </c>
      <c r="M71" s="38">
        <v>1</v>
      </c>
      <c r="N71" s="63">
        <v>913</v>
      </c>
      <c r="O71" s="62">
        <v>0</v>
      </c>
      <c r="P71" s="62">
        <v>0</v>
      </c>
      <c r="Q71" s="62">
        <v>0</v>
      </c>
      <c r="R71" s="62">
        <v>0</v>
      </c>
    </row>
    <row r="72" spans="1:18" ht="15" customHeight="1" hidden="1">
      <c r="A72" s="306" t="s">
        <v>105</v>
      </c>
      <c r="B72" s="307"/>
      <c r="C72" s="35">
        <v>1103</v>
      </c>
      <c r="D72" s="36">
        <v>976337</v>
      </c>
      <c r="E72" s="62">
        <v>0</v>
      </c>
      <c r="F72" s="62">
        <v>0</v>
      </c>
      <c r="G72" s="49" t="s">
        <v>512</v>
      </c>
      <c r="H72" s="62">
        <v>6049</v>
      </c>
      <c r="I72" s="38">
        <v>92</v>
      </c>
      <c r="J72" s="38">
        <v>383359</v>
      </c>
      <c r="K72" s="50">
        <v>62</v>
      </c>
      <c r="L72" s="50">
        <v>124147</v>
      </c>
      <c r="M72" s="51">
        <v>115</v>
      </c>
      <c r="N72" s="70">
        <v>94877</v>
      </c>
      <c r="O72" s="52">
        <v>833</v>
      </c>
      <c r="P72" s="52">
        <v>367905</v>
      </c>
      <c r="Q72" s="62">
        <v>0</v>
      </c>
      <c r="R72" s="62">
        <v>0</v>
      </c>
    </row>
    <row r="73" spans="1:18" ht="15" customHeight="1" hidden="1">
      <c r="A73" s="306" t="s">
        <v>109</v>
      </c>
      <c r="B73" s="307"/>
      <c r="C73" s="35">
        <v>5802</v>
      </c>
      <c r="D73" s="36">
        <v>95570</v>
      </c>
      <c r="E73" s="62">
        <v>0</v>
      </c>
      <c r="F73" s="62">
        <v>0</v>
      </c>
      <c r="G73" s="49" t="s">
        <v>517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52">
        <v>26</v>
      </c>
      <c r="P73" s="52">
        <v>3995</v>
      </c>
      <c r="Q73" s="53">
        <v>5776</v>
      </c>
      <c r="R73" s="53">
        <v>91575</v>
      </c>
    </row>
    <row r="74" spans="1:18" ht="15" customHeight="1" hidden="1">
      <c r="A74" s="306" t="s">
        <v>107</v>
      </c>
      <c r="B74" s="307"/>
      <c r="C74" s="35">
        <v>137</v>
      </c>
      <c r="D74" s="36">
        <v>33288</v>
      </c>
      <c r="E74" s="62">
        <v>0</v>
      </c>
      <c r="F74" s="62">
        <v>0</v>
      </c>
      <c r="G74" s="49" t="s">
        <v>517</v>
      </c>
      <c r="H74" s="62">
        <v>0</v>
      </c>
      <c r="I74" s="62">
        <v>0</v>
      </c>
      <c r="J74" s="62">
        <v>0</v>
      </c>
      <c r="K74" s="62">
        <v>0</v>
      </c>
      <c r="L74" s="62">
        <v>0</v>
      </c>
      <c r="M74" s="62">
        <v>57</v>
      </c>
      <c r="N74" s="63">
        <v>29918</v>
      </c>
      <c r="O74" s="71">
        <v>5</v>
      </c>
      <c r="P74" s="71">
        <v>1945</v>
      </c>
      <c r="Q74" s="71">
        <v>75</v>
      </c>
      <c r="R74" s="71">
        <v>1425</v>
      </c>
    </row>
    <row r="75" spans="1:18" ht="15" customHeight="1" hidden="1">
      <c r="A75" s="32"/>
      <c r="B75" s="59"/>
      <c r="C75" s="35"/>
      <c r="D75" s="36"/>
      <c r="E75" s="49"/>
      <c r="F75" s="49"/>
      <c r="G75" s="49"/>
      <c r="H75" s="49"/>
      <c r="I75" s="49"/>
      <c r="J75" s="49"/>
      <c r="K75" s="49"/>
      <c r="L75" s="49"/>
      <c r="M75" s="62"/>
      <c r="N75" s="63"/>
      <c r="O75" s="71"/>
      <c r="P75" s="71"/>
      <c r="Q75" s="71"/>
      <c r="R75" s="71"/>
    </row>
    <row r="76" spans="1:18" ht="15" customHeight="1" hidden="1">
      <c r="A76" s="300" t="s">
        <v>518</v>
      </c>
      <c r="B76" s="301"/>
      <c r="C76" s="35">
        <f aca="true" t="shared" si="2" ref="C76:D80">SUM(E76,G76,I76,K76,M76,O76,Q76)</f>
        <v>6636</v>
      </c>
      <c r="D76" s="36">
        <f t="shared" si="2"/>
        <v>2049858</v>
      </c>
      <c r="E76" s="38">
        <v>29</v>
      </c>
      <c r="F76" s="61">
        <v>870276</v>
      </c>
      <c r="G76" s="49" t="s">
        <v>562</v>
      </c>
      <c r="H76" s="49" t="s">
        <v>562</v>
      </c>
      <c r="I76" s="36">
        <v>101</v>
      </c>
      <c r="J76" s="36">
        <v>436281</v>
      </c>
      <c r="K76" s="36">
        <v>70</v>
      </c>
      <c r="L76" s="36">
        <v>153218</v>
      </c>
      <c r="M76" s="36">
        <v>152</v>
      </c>
      <c r="N76" s="36">
        <v>112724</v>
      </c>
      <c r="O76" s="36">
        <v>880</v>
      </c>
      <c r="P76" s="36">
        <v>390128</v>
      </c>
      <c r="Q76" s="36">
        <v>5404</v>
      </c>
      <c r="R76" s="36">
        <v>87231</v>
      </c>
    </row>
    <row r="77" spans="1:18" ht="15" customHeight="1" hidden="1">
      <c r="A77" s="306" t="s">
        <v>126</v>
      </c>
      <c r="B77" s="307"/>
      <c r="C77" s="35">
        <f t="shared" si="2"/>
        <v>50</v>
      </c>
      <c r="D77" s="36">
        <f t="shared" si="2"/>
        <v>925807</v>
      </c>
      <c r="E77" s="38">
        <v>29</v>
      </c>
      <c r="F77" s="61">
        <v>870276</v>
      </c>
      <c r="G77" s="49" t="s">
        <v>562</v>
      </c>
      <c r="H77" s="49" t="s">
        <v>562</v>
      </c>
      <c r="I77" s="38">
        <v>9</v>
      </c>
      <c r="J77" s="62">
        <v>39527</v>
      </c>
      <c r="K77" s="63">
        <v>11</v>
      </c>
      <c r="L77" s="63">
        <v>15505</v>
      </c>
      <c r="M77" s="49" t="s">
        <v>562</v>
      </c>
      <c r="N77" s="49" t="s">
        <v>562</v>
      </c>
      <c r="O77" s="62">
        <v>1</v>
      </c>
      <c r="P77" s="62">
        <v>499</v>
      </c>
      <c r="Q77" s="49" t="s">
        <v>562</v>
      </c>
      <c r="R77" s="49" t="s">
        <v>562</v>
      </c>
    </row>
    <row r="78" spans="1:18" ht="15" customHeight="1" hidden="1">
      <c r="A78" s="306" t="s">
        <v>105</v>
      </c>
      <c r="B78" s="307"/>
      <c r="C78" s="35">
        <f t="shared" si="2"/>
        <v>1094</v>
      </c>
      <c r="D78" s="36">
        <f t="shared" si="2"/>
        <v>1005923</v>
      </c>
      <c r="E78" s="49" t="s">
        <v>562</v>
      </c>
      <c r="F78" s="49" t="s">
        <v>562</v>
      </c>
      <c r="G78" s="49" t="s">
        <v>562</v>
      </c>
      <c r="H78" s="49" t="s">
        <v>562</v>
      </c>
      <c r="I78" s="38">
        <v>92</v>
      </c>
      <c r="J78" s="38">
        <v>396754</v>
      </c>
      <c r="K78" s="50">
        <v>59</v>
      </c>
      <c r="L78" s="50">
        <v>137713</v>
      </c>
      <c r="M78" s="51">
        <v>103</v>
      </c>
      <c r="N78" s="70">
        <v>86950</v>
      </c>
      <c r="O78" s="52">
        <v>840</v>
      </c>
      <c r="P78" s="52">
        <v>384506</v>
      </c>
      <c r="Q78" s="49" t="s">
        <v>562</v>
      </c>
      <c r="R78" s="49" t="s">
        <v>562</v>
      </c>
    </row>
    <row r="79" spans="1:18" ht="15" customHeight="1" hidden="1">
      <c r="A79" s="306" t="s">
        <v>109</v>
      </c>
      <c r="B79" s="307"/>
      <c r="C79" s="35">
        <f t="shared" si="2"/>
        <v>5443</v>
      </c>
      <c r="D79" s="36">
        <f t="shared" si="2"/>
        <v>92354</v>
      </c>
      <c r="E79" s="49" t="s">
        <v>562</v>
      </c>
      <c r="F79" s="49" t="s">
        <v>562</v>
      </c>
      <c r="G79" s="49" t="s">
        <v>562</v>
      </c>
      <c r="H79" s="49" t="s">
        <v>562</v>
      </c>
      <c r="I79" s="49" t="s">
        <v>562</v>
      </c>
      <c r="J79" s="49" t="s">
        <v>562</v>
      </c>
      <c r="K79" s="49" t="s">
        <v>562</v>
      </c>
      <c r="L79" s="49" t="s">
        <v>562</v>
      </c>
      <c r="M79" s="49" t="s">
        <v>562</v>
      </c>
      <c r="N79" s="49" t="s">
        <v>562</v>
      </c>
      <c r="O79" s="52">
        <v>39</v>
      </c>
      <c r="P79" s="52">
        <v>5123</v>
      </c>
      <c r="Q79" s="53">
        <v>5404</v>
      </c>
      <c r="R79" s="53">
        <v>87231</v>
      </c>
    </row>
    <row r="80" spans="1:18" ht="15" customHeight="1" hidden="1">
      <c r="A80" s="306" t="s">
        <v>561</v>
      </c>
      <c r="B80" s="306"/>
      <c r="C80" s="35">
        <f t="shared" si="2"/>
        <v>49</v>
      </c>
      <c r="D80" s="36">
        <f t="shared" si="2"/>
        <v>25774</v>
      </c>
      <c r="E80" s="49" t="s">
        <v>562</v>
      </c>
      <c r="F80" s="49" t="s">
        <v>562</v>
      </c>
      <c r="G80" s="49" t="s">
        <v>562</v>
      </c>
      <c r="H80" s="49" t="s">
        <v>562</v>
      </c>
      <c r="I80" s="49" t="s">
        <v>562</v>
      </c>
      <c r="J80" s="49" t="s">
        <v>562</v>
      </c>
      <c r="K80" s="49" t="s">
        <v>562</v>
      </c>
      <c r="L80" s="49" t="s">
        <v>562</v>
      </c>
      <c r="M80" s="62">
        <v>49</v>
      </c>
      <c r="N80" s="63">
        <v>25774</v>
      </c>
      <c r="O80" s="49" t="s">
        <v>562</v>
      </c>
      <c r="P80" s="49" t="s">
        <v>562</v>
      </c>
      <c r="Q80" s="49" t="s">
        <v>562</v>
      </c>
      <c r="R80" s="49" t="s">
        <v>562</v>
      </c>
    </row>
    <row r="81" spans="1:18" ht="15" customHeight="1" hidden="1">
      <c r="A81" s="32"/>
      <c r="B81" s="32"/>
      <c r="C81" s="35"/>
      <c r="D81" s="36"/>
      <c r="E81" s="62"/>
      <c r="F81" s="62"/>
      <c r="G81" s="49"/>
      <c r="H81" s="62"/>
      <c r="I81" s="62"/>
      <c r="J81" s="62"/>
      <c r="K81" s="62"/>
      <c r="L81" s="62"/>
      <c r="M81" s="62"/>
      <c r="N81" s="63"/>
      <c r="O81" s="71"/>
      <c r="P81" s="71"/>
      <c r="Q81" s="71"/>
      <c r="R81" s="71"/>
    </row>
    <row r="82" spans="1:18" s="74" customFormat="1" ht="15" customHeight="1">
      <c r="A82" s="304" t="s">
        <v>556</v>
      </c>
      <c r="B82" s="304"/>
      <c r="C82" s="35">
        <f aca="true" t="shared" si="3" ref="C82:D86">SUM(E82,G82,I82,K82,M82,O82,Q82)</f>
        <v>5578</v>
      </c>
      <c r="D82" s="36">
        <f t="shared" si="3"/>
        <v>2339771</v>
      </c>
      <c r="E82" s="73">
        <f>SUM(E83:E86)</f>
        <v>37</v>
      </c>
      <c r="F82" s="73">
        <f aca="true" t="shared" si="4" ref="F82:R82">SUM(F83:F86)</f>
        <v>1169873</v>
      </c>
      <c r="G82" s="73">
        <f t="shared" si="4"/>
        <v>3</v>
      </c>
      <c r="H82" s="73">
        <f t="shared" si="4"/>
        <v>21057</v>
      </c>
      <c r="I82" s="73">
        <f t="shared" si="4"/>
        <v>108</v>
      </c>
      <c r="J82" s="73">
        <f t="shared" si="4"/>
        <v>468148</v>
      </c>
      <c r="K82" s="73">
        <f t="shared" si="4"/>
        <v>61</v>
      </c>
      <c r="L82" s="73">
        <f t="shared" si="4"/>
        <v>136985</v>
      </c>
      <c r="M82" s="73">
        <f t="shared" si="4"/>
        <v>150</v>
      </c>
      <c r="N82" s="73">
        <f t="shared" si="4"/>
        <v>108566</v>
      </c>
      <c r="O82" s="73">
        <f t="shared" si="4"/>
        <v>810</v>
      </c>
      <c r="P82" s="73">
        <f t="shared" si="4"/>
        <v>365655</v>
      </c>
      <c r="Q82" s="73">
        <f t="shared" si="4"/>
        <v>4409</v>
      </c>
      <c r="R82" s="73">
        <f t="shared" si="4"/>
        <v>69487</v>
      </c>
    </row>
    <row r="83" spans="1:18" s="74" customFormat="1" ht="15" customHeight="1">
      <c r="A83" s="305" t="s">
        <v>126</v>
      </c>
      <c r="B83" s="305"/>
      <c r="C83" s="35">
        <f t="shared" si="3"/>
        <v>52</v>
      </c>
      <c r="D83" s="36">
        <f t="shared" si="3"/>
        <v>1228677</v>
      </c>
      <c r="E83" s="73">
        <v>37</v>
      </c>
      <c r="F83" s="73">
        <v>1169873</v>
      </c>
      <c r="G83" s="73">
        <v>3</v>
      </c>
      <c r="H83" s="73">
        <v>21057</v>
      </c>
      <c r="I83" s="73">
        <v>4</v>
      </c>
      <c r="J83" s="73">
        <v>19921</v>
      </c>
      <c r="K83" s="73">
        <v>8</v>
      </c>
      <c r="L83" s="73">
        <v>17826</v>
      </c>
      <c r="M83" s="49" t="s">
        <v>562</v>
      </c>
      <c r="N83" s="49" t="s">
        <v>562</v>
      </c>
      <c r="O83" s="49" t="s">
        <v>562</v>
      </c>
      <c r="P83" s="49" t="s">
        <v>562</v>
      </c>
      <c r="Q83" s="49" t="s">
        <v>562</v>
      </c>
      <c r="R83" s="49" t="s">
        <v>562</v>
      </c>
    </row>
    <row r="84" spans="1:18" s="74" customFormat="1" ht="15" customHeight="1">
      <c r="A84" s="305" t="s">
        <v>105</v>
      </c>
      <c r="B84" s="305"/>
      <c r="C84" s="35">
        <f t="shared" si="3"/>
        <v>1051</v>
      </c>
      <c r="D84" s="36">
        <f t="shared" si="3"/>
        <v>1012621</v>
      </c>
      <c r="E84" s="49" t="s">
        <v>562</v>
      </c>
      <c r="F84" s="49" t="s">
        <v>562</v>
      </c>
      <c r="G84" s="49" t="s">
        <v>562</v>
      </c>
      <c r="H84" s="49" t="s">
        <v>562</v>
      </c>
      <c r="I84" s="73">
        <v>104</v>
      </c>
      <c r="J84" s="73">
        <v>448227</v>
      </c>
      <c r="K84" s="73">
        <v>53</v>
      </c>
      <c r="L84" s="73">
        <v>119159</v>
      </c>
      <c r="M84" s="73">
        <v>101</v>
      </c>
      <c r="N84" s="73">
        <v>82792</v>
      </c>
      <c r="O84" s="75">
        <v>792</v>
      </c>
      <c r="P84" s="75">
        <v>362344</v>
      </c>
      <c r="Q84" s="75">
        <v>1</v>
      </c>
      <c r="R84" s="75">
        <v>99</v>
      </c>
    </row>
    <row r="85" spans="1:18" s="74" customFormat="1" ht="15" customHeight="1">
      <c r="A85" s="305" t="s">
        <v>109</v>
      </c>
      <c r="B85" s="305"/>
      <c r="C85" s="35">
        <f t="shared" si="3"/>
        <v>4426</v>
      </c>
      <c r="D85" s="36">
        <f t="shared" si="3"/>
        <v>72699</v>
      </c>
      <c r="E85" s="49" t="s">
        <v>562</v>
      </c>
      <c r="F85" s="49" t="s">
        <v>562</v>
      </c>
      <c r="G85" s="49" t="s">
        <v>562</v>
      </c>
      <c r="H85" s="49" t="s">
        <v>562</v>
      </c>
      <c r="I85" s="49" t="s">
        <v>562</v>
      </c>
      <c r="J85" s="49" t="s">
        <v>562</v>
      </c>
      <c r="K85" s="49" t="s">
        <v>562</v>
      </c>
      <c r="L85" s="49" t="s">
        <v>562</v>
      </c>
      <c r="M85" s="49" t="s">
        <v>562</v>
      </c>
      <c r="N85" s="49" t="s">
        <v>562</v>
      </c>
      <c r="O85" s="75">
        <v>18</v>
      </c>
      <c r="P85" s="75">
        <v>3311</v>
      </c>
      <c r="Q85" s="75">
        <v>4408</v>
      </c>
      <c r="R85" s="75">
        <v>69388</v>
      </c>
    </row>
    <row r="86" spans="1:18" s="74" customFormat="1" ht="15" customHeight="1">
      <c r="A86" s="305" t="s">
        <v>561</v>
      </c>
      <c r="B86" s="305"/>
      <c r="C86" s="35">
        <f t="shared" si="3"/>
        <v>49</v>
      </c>
      <c r="D86" s="36">
        <f t="shared" si="3"/>
        <v>25774</v>
      </c>
      <c r="E86" s="49" t="s">
        <v>562</v>
      </c>
      <c r="F86" s="49" t="s">
        <v>562</v>
      </c>
      <c r="G86" s="49" t="s">
        <v>562</v>
      </c>
      <c r="H86" s="49" t="s">
        <v>562</v>
      </c>
      <c r="I86" s="49" t="s">
        <v>562</v>
      </c>
      <c r="J86" s="49" t="s">
        <v>562</v>
      </c>
      <c r="K86" s="49" t="s">
        <v>562</v>
      </c>
      <c r="L86" s="49" t="s">
        <v>562</v>
      </c>
      <c r="M86" s="73">
        <v>49</v>
      </c>
      <c r="N86" s="73">
        <v>25774</v>
      </c>
      <c r="O86" s="49" t="s">
        <v>562</v>
      </c>
      <c r="P86" s="49" t="s">
        <v>562</v>
      </c>
      <c r="Q86" s="49" t="s">
        <v>562</v>
      </c>
      <c r="R86" s="49" t="s">
        <v>562</v>
      </c>
    </row>
    <row r="87" spans="1:18" s="74" customFormat="1" ht="15" customHeight="1">
      <c r="A87" s="221"/>
      <c r="B87" s="221"/>
      <c r="C87" s="35"/>
      <c r="D87" s="36"/>
      <c r="E87" s="49"/>
      <c r="F87" s="49"/>
      <c r="G87" s="49"/>
      <c r="H87" s="49"/>
      <c r="I87" s="49"/>
      <c r="J87" s="49"/>
      <c r="K87" s="49"/>
      <c r="L87" s="49"/>
      <c r="M87" s="73"/>
      <c r="N87" s="73"/>
      <c r="O87" s="49"/>
      <c r="P87" s="49"/>
      <c r="Q87" s="49"/>
      <c r="R87" s="49"/>
    </row>
    <row r="88" spans="1:18" s="74" customFormat="1" ht="15" customHeight="1">
      <c r="A88" s="304" t="s">
        <v>579</v>
      </c>
      <c r="B88" s="304"/>
      <c r="C88" s="35">
        <f aca="true" t="shared" si="5" ref="C88:D92">SUM(E88,G88,I88,K88,M88,O88,Q88)</f>
        <v>6188</v>
      </c>
      <c r="D88" s="36">
        <f t="shared" si="5"/>
        <v>2487119</v>
      </c>
      <c r="E88" s="225">
        <f>SUM(E89:E92)</f>
        <v>38</v>
      </c>
      <c r="F88" s="225">
        <f aca="true" t="shared" si="6" ref="F88:R88">SUM(F89:F92)</f>
        <v>1252017</v>
      </c>
      <c r="G88" s="225">
        <f t="shared" si="6"/>
        <v>4</v>
      </c>
      <c r="H88" s="225">
        <f t="shared" si="6"/>
        <v>25824</v>
      </c>
      <c r="I88" s="225">
        <f t="shared" si="6"/>
        <v>105</v>
      </c>
      <c r="J88" s="225">
        <f t="shared" si="6"/>
        <v>441672</v>
      </c>
      <c r="K88" s="225">
        <f t="shared" si="6"/>
        <v>69</v>
      </c>
      <c r="L88" s="225">
        <f t="shared" si="6"/>
        <v>162341</v>
      </c>
      <c r="M88" s="225">
        <f t="shared" si="6"/>
        <v>168</v>
      </c>
      <c r="N88" s="225">
        <f t="shared" si="6"/>
        <v>117541</v>
      </c>
      <c r="O88" s="225">
        <f t="shared" si="6"/>
        <v>909</v>
      </c>
      <c r="P88" s="225">
        <f t="shared" si="6"/>
        <v>410121</v>
      </c>
      <c r="Q88" s="225">
        <f t="shared" si="6"/>
        <v>4895</v>
      </c>
      <c r="R88" s="225">
        <f t="shared" si="6"/>
        <v>77603</v>
      </c>
    </row>
    <row r="89" spans="1:18" s="74" customFormat="1" ht="15" customHeight="1">
      <c r="A89" s="305" t="s">
        <v>126</v>
      </c>
      <c r="B89" s="305"/>
      <c r="C89" s="35">
        <f t="shared" si="5"/>
        <v>67</v>
      </c>
      <c r="D89" s="60">
        <f t="shared" si="5"/>
        <v>1333582</v>
      </c>
      <c r="E89" s="50">
        <v>37</v>
      </c>
      <c r="F89" s="226">
        <v>1239330</v>
      </c>
      <c r="G89" s="50">
        <v>4</v>
      </c>
      <c r="H89" s="226">
        <v>25824</v>
      </c>
      <c r="I89" s="50">
        <v>9</v>
      </c>
      <c r="J89" s="226">
        <v>40693</v>
      </c>
      <c r="K89" s="50">
        <v>16</v>
      </c>
      <c r="L89" s="226">
        <v>27236</v>
      </c>
      <c r="M89" s="49" t="s">
        <v>562</v>
      </c>
      <c r="N89" s="49" t="s">
        <v>562</v>
      </c>
      <c r="O89" s="50">
        <v>1</v>
      </c>
      <c r="P89" s="226">
        <v>499</v>
      </c>
      <c r="Q89" s="49" t="s">
        <v>562</v>
      </c>
      <c r="R89" s="49" t="s">
        <v>562</v>
      </c>
    </row>
    <row r="90" spans="1:18" s="74" customFormat="1" ht="15" customHeight="1">
      <c r="A90" s="305" t="s">
        <v>105</v>
      </c>
      <c r="B90" s="305"/>
      <c r="C90" s="35">
        <f t="shared" si="5"/>
        <v>1132</v>
      </c>
      <c r="D90" s="60">
        <f t="shared" si="5"/>
        <v>1033620</v>
      </c>
      <c r="E90" s="50">
        <v>1</v>
      </c>
      <c r="F90" s="226">
        <v>12687</v>
      </c>
      <c r="G90" s="49" t="s">
        <v>562</v>
      </c>
      <c r="H90" s="49" t="s">
        <v>562</v>
      </c>
      <c r="I90" s="50">
        <v>96</v>
      </c>
      <c r="J90" s="226">
        <v>400979</v>
      </c>
      <c r="K90" s="50">
        <v>53</v>
      </c>
      <c r="L90" s="226">
        <v>135105</v>
      </c>
      <c r="M90" s="225">
        <v>93</v>
      </c>
      <c r="N90" s="225">
        <v>78091</v>
      </c>
      <c r="O90" s="50">
        <v>889</v>
      </c>
      <c r="P90" s="226">
        <v>406758</v>
      </c>
      <c r="Q90" s="49" t="s">
        <v>562</v>
      </c>
      <c r="R90" s="49" t="s">
        <v>562</v>
      </c>
    </row>
    <row r="91" spans="1:18" s="74" customFormat="1" ht="15" customHeight="1">
      <c r="A91" s="305" t="s">
        <v>109</v>
      </c>
      <c r="B91" s="305"/>
      <c r="C91" s="35">
        <f t="shared" si="5"/>
        <v>4914</v>
      </c>
      <c r="D91" s="60">
        <f t="shared" si="5"/>
        <v>80467</v>
      </c>
      <c r="E91" s="49" t="s">
        <v>562</v>
      </c>
      <c r="F91" s="49" t="s">
        <v>562</v>
      </c>
      <c r="G91" s="49" t="s">
        <v>562</v>
      </c>
      <c r="H91" s="49" t="s">
        <v>562</v>
      </c>
      <c r="I91" s="49" t="s">
        <v>562</v>
      </c>
      <c r="J91" s="49" t="s">
        <v>562</v>
      </c>
      <c r="K91" s="49" t="s">
        <v>562</v>
      </c>
      <c r="L91" s="49" t="s">
        <v>562</v>
      </c>
      <c r="M91" s="49" t="s">
        <v>562</v>
      </c>
      <c r="N91" s="49" t="s">
        <v>562</v>
      </c>
      <c r="O91" s="50">
        <v>19</v>
      </c>
      <c r="P91" s="226">
        <v>2864</v>
      </c>
      <c r="Q91" s="50">
        <v>4895</v>
      </c>
      <c r="R91" s="226">
        <v>77603</v>
      </c>
    </row>
    <row r="92" spans="1:18" s="74" customFormat="1" ht="15" customHeight="1">
      <c r="A92" s="305" t="s">
        <v>561</v>
      </c>
      <c r="B92" s="305"/>
      <c r="C92" s="35">
        <f t="shared" si="5"/>
        <v>75</v>
      </c>
      <c r="D92" s="60">
        <f t="shared" si="5"/>
        <v>39450</v>
      </c>
      <c r="E92" s="49" t="s">
        <v>562</v>
      </c>
      <c r="F92" s="49" t="s">
        <v>562</v>
      </c>
      <c r="G92" s="49" t="s">
        <v>562</v>
      </c>
      <c r="H92" s="49" t="s">
        <v>562</v>
      </c>
      <c r="I92" s="49" t="s">
        <v>562</v>
      </c>
      <c r="J92" s="49" t="s">
        <v>562</v>
      </c>
      <c r="K92" s="49" t="s">
        <v>562</v>
      </c>
      <c r="L92" s="49" t="s">
        <v>562</v>
      </c>
      <c r="M92" s="225">
        <v>75</v>
      </c>
      <c r="N92" s="225">
        <v>39450</v>
      </c>
      <c r="O92" s="49" t="s">
        <v>562</v>
      </c>
      <c r="P92" s="49" t="s">
        <v>562</v>
      </c>
      <c r="Q92" s="49" t="s">
        <v>562</v>
      </c>
      <c r="R92" s="49" t="s">
        <v>562</v>
      </c>
    </row>
    <row r="93" spans="1:18" ht="15" customHeight="1">
      <c r="A93" s="68"/>
      <c r="B93" s="68"/>
      <c r="C93" s="40"/>
      <c r="D93" s="41"/>
      <c r="E93" s="69"/>
      <c r="F93" s="69"/>
      <c r="G93" s="69"/>
      <c r="H93" s="69"/>
      <c r="I93" s="69"/>
      <c r="J93" s="69"/>
      <c r="K93" s="42"/>
      <c r="L93" s="42"/>
      <c r="M93" s="42"/>
      <c r="N93" s="72"/>
      <c r="O93" s="72"/>
      <c r="P93" s="72"/>
      <c r="Q93" s="72"/>
      <c r="R93" s="72"/>
    </row>
    <row r="94" spans="1:18" ht="15" customHeight="1">
      <c r="A94" s="6" t="s">
        <v>454</v>
      </c>
      <c r="B94" s="6"/>
      <c r="C94" s="2"/>
      <c r="D94" s="2"/>
      <c r="E94" s="2"/>
      <c r="F94" s="2"/>
      <c r="G94" s="2"/>
      <c r="H94" s="2"/>
      <c r="I94" s="2"/>
      <c r="J94" s="3"/>
      <c r="K94" s="3"/>
      <c r="L94" s="3"/>
      <c r="M94" s="3"/>
      <c r="N94" s="3"/>
      <c r="O94" s="3"/>
      <c r="P94" s="3"/>
      <c r="Q94" s="3"/>
      <c r="R94" s="3"/>
    </row>
    <row r="95" spans="1:18" ht="15" customHeight="1">
      <c r="A95" s="6"/>
      <c r="B95" s="6"/>
      <c r="C95" s="2"/>
      <c r="D95" s="2"/>
      <c r="E95" s="2"/>
      <c r="F95" s="2"/>
      <c r="G95" s="2"/>
      <c r="H95" s="2"/>
      <c r="I95" s="2"/>
      <c r="J95" s="49"/>
      <c r="K95" s="49"/>
      <c r="L95" s="3"/>
      <c r="M95" s="3"/>
      <c r="N95" s="3"/>
      <c r="O95" s="3"/>
      <c r="P95" s="3"/>
      <c r="Q95" s="3"/>
      <c r="R95" s="3"/>
    </row>
    <row r="96" spans="1:18" ht="15" customHeight="1">
      <c r="A96" s="6"/>
      <c r="B96" s="6"/>
      <c r="C96" s="2"/>
      <c r="D96" s="2"/>
      <c r="E96" s="2"/>
      <c r="F96" s="2"/>
      <c r="G96" s="2"/>
      <c r="H96" s="2"/>
      <c r="I96" s="2"/>
      <c r="J96" s="3"/>
      <c r="K96" s="3"/>
      <c r="L96" s="3"/>
      <c r="M96" s="3"/>
      <c r="N96" s="3"/>
      <c r="O96" s="3"/>
      <c r="P96" s="3"/>
      <c r="Q96" s="3"/>
      <c r="R96" s="3"/>
    </row>
    <row r="98" spans="1:15" ht="15" customHeight="1">
      <c r="A98" s="1" t="s">
        <v>462</v>
      </c>
      <c r="B98" s="6"/>
      <c r="C98" s="2"/>
      <c r="D98" s="2"/>
      <c r="E98" s="2"/>
      <c r="F98" s="2"/>
      <c r="G98" s="2"/>
      <c r="H98" s="2"/>
      <c r="I98" s="3"/>
      <c r="J98" s="3"/>
      <c r="K98" s="3"/>
      <c r="L98" s="3"/>
      <c r="M98" s="3"/>
      <c r="N98" s="3"/>
      <c r="O98" s="3"/>
    </row>
    <row r="99" spans="1:18" ht="15" customHeight="1">
      <c r="A99" s="2"/>
      <c r="B99" s="2"/>
      <c r="C99" s="2"/>
      <c r="D99" s="2"/>
      <c r="E99" s="2"/>
      <c r="F99" s="2"/>
      <c r="G99" s="2"/>
      <c r="H99" s="3"/>
      <c r="I99" s="2"/>
      <c r="J99" s="3"/>
      <c r="L99" s="2"/>
      <c r="M99" s="2"/>
      <c r="N99" s="2"/>
      <c r="R99" s="5" t="s">
        <v>327</v>
      </c>
    </row>
    <row r="100" spans="1:18" ht="15" customHeight="1">
      <c r="A100" s="308" t="s">
        <v>417</v>
      </c>
      <c r="B100" s="309"/>
      <c r="C100" s="316" t="s">
        <v>122</v>
      </c>
      <c r="D100" s="318"/>
      <c r="E100" s="316" t="s">
        <v>121</v>
      </c>
      <c r="F100" s="316" t="s">
        <v>120</v>
      </c>
      <c r="G100" s="316" t="s">
        <v>119</v>
      </c>
      <c r="H100" s="318"/>
      <c r="I100" s="318"/>
      <c r="J100" s="333" t="s">
        <v>118</v>
      </c>
      <c r="K100" s="340"/>
      <c r="L100" s="340"/>
      <c r="M100" s="339"/>
      <c r="N100" s="333" t="s">
        <v>117</v>
      </c>
      <c r="O100" s="339"/>
      <c r="P100" s="326" t="s">
        <v>116</v>
      </c>
      <c r="Q100" s="326" t="s">
        <v>115</v>
      </c>
      <c r="R100" s="323" t="s">
        <v>123</v>
      </c>
    </row>
    <row r="101" spans="1:18" ht="15" customHeight="1">
      <c r="A101" s="310"/>
      <c r="B101" s="311"/>
      <c r="C101" s="318"/>
      <c r="D101" s="318"/>
      <c r="E101" s="318"/>
      <c r="F101" s="318"/>
      <c r="G101" s="316" t="s">
        <v>124</v>
      </c>
      <c r="H101" s="319" t="s">
        <v>114</v>
      </c>
      <c r="I101" s="316" t="s">
        <v>112</v>
      </c>
      <c r="J101" s="316" t="s">
        <v>113</v>
      </c>
      <c r="K101" s="316" t="s">
        <v>513</v>
      </c>
      <c r="L101" s="337" t="s">
        <v>407</v>
      </c>
      <c r="M101" s="326" t="s">
        <v>112</v>
      </c>
      <c r="N101" s="326" t="s">
        <v>337</v>
      </c>
      <c r="O101" s="326" t="s">
        <v>112</v>
      </c>
      <c r="P101" s="327"/>
      <c r="Q101" s="327"/>
      <c r="R101" s="329"/>
    </row>
    <row r="102" spans="1:18" ht="15" customHeight="1">
      <c r="A102" s="312"/>
      <c r="B102" s="313"/>
      <c r="C102" s="318"/>
      <c r="D102" s="318"/>
      <c r="E102" s="318"/>
      <c r="F102" s="318"/>
      <c r="G102" s="317"/>
      <c r="H102" s="320"/>
      <c r="I102" s="317"/>
      <c r="J102" s="317"/>
      <c r="K102" s="317"/>
      <c r="L102" s="338"/>
      <c r="M102" s="328"/>
      <c r="N102" s="328"/>
      <c r="O102" s="328"/>
      <c r="P102" s="328"/>
      <c r="Q102" s="328"/>
      <c r="R102" s="324"/>
    </row>
    <row r="103" spans="1:18" ht="0.75" customHeight="1" hidden="1">
      <c r="A103" s="300" t="s">
        <v>328</v>
      </c>
      <c r="B103" s="301"/>
      <c r="C103" s="11" t="s">
        <v>111</v>
      </c>
      <c r="D103" s="6"/>
      <c r="E103" s="6"/>
      <c r="F103" s="14"/>
      <c r="G103" s="8"/>
      <c r="H103" s="8"/>
      <c r="I103" s="8"/>
      <c r="J103" s="8"/>
      <c r="K103" s="8"/>
      <c r="L103" s="8"/>
      <c r="M103" s="8"/>
      <c r="N103" s="8"/>
      <c r="O103" s="8"/>
      <c r="P103" s="6"/>
      <c r="Q103" s="6"/>
      <c r="R103" s="6"/>
    </row>
    <row r="104" spans="1:18" ht="15" customHeight="1" hidden="1">
      <c r="A104" s="300" t="s">
        <v>329</v>
      </c>
      <c r="B104" s="301"/>
      <c r="C104" s="9">
        <v>362097</v>
      </c>
      <c r="D104" s="10"/>
      <c r="E104" s="10">
        <v>362774</v>
      </c>
      <c r="F104" s="14" t="s">
        <v>330</v>
      </c>
      <c r="G104" s="14" t="s">
        <v>330</v>
      </c>
      <c r="H104" s="14" t="s">
        <v>330</v>
      </c>
      <c r="I104" s="14" t="s">
        <v>330</v>
      </c>
      <c r="J104" s="14" t="s">
        <v>330</v>
      </c>
      <c r="K104" s="14" t="s">
        <v>330</v>
      </c>
      <c r="L104" s="14"/>
      <c r="M104" s="14" t="s">
        <v>330</v>
      </c>
      <c r="N104" s="14" t="s">
        <v>330</v>
      </c>
      <c r="O104" s="14" t="s">
        <v>330</v>
      </c>
      <c r="P104" s="14" t="s">
        <v>330</v>
      </c>
      <c r="Q104" s="14" t="s">
        <v>330</v>
      </c>
      <c r="R104" s="14" t="s">
        <v>330</v>
      </c>
    </row>
    <row r="105" spans="1:18" ht="15" customHeight="1" hidden="1">
      <c r="A105" s="300" t="s">
        <v>331</v>
      </c>
      <c r="B105" s="301"/>
      <c r="C105" s="9">
        <v>1236000</v>
      </c>
      <c r="D105" s="10"/>
      <c r="E105" s="10">
        <v>25535</v>
      </c>
      <c r="F105" s="14" t="s">
        <v>330</v>
      </c>
      <c r="G105" s="14" t="s">
        <v>330</v>
      </c>
      <c r="H105" s="10">
        <v>34500</v>
      </c>
      <c r="I105" s="10">
        <v>6189</v>
      </c>
      <c r="J105" s="10">
        <v>518478</v>
      </c>
      <c r="K105" s="10">
        <v>518478</v>
      </c>
      <c r="L105" s="10"/>
      <c r="M105" s="10">
        <v>166960</v>
      </c>
      <c r="N105" s="10">
        <v>412650</v>
      </c>
      <c r="O105" s="30">
        <v>701</v>
      </c>
      <c r="P105" s="10">
        <v>4939</v>
      </c>
      <c r="Q105" s="14" t="s">
        <v>330</v>
      </c>
      <c r="R105" s="10">
        <v>66048</v>
      </c>
    </row>
    <row r="106" spans="1:18" ht="15" customHeight="1" hidden="1">
      <c r="A106" s="300" t="s">
        <v>332</v>
      </c>
      <c r="B106" s="301"/>
      <c r="C106" s="9">
        <v>44469</v>
      </c>
      <c r="D106" s="10"/>
      <c r="E106" s="30">
        <v>475</v>
      </c>
      <c r="F106" s="14" t="s">
        <v>330</v>
      </c>
      <c r="G106" s="14" t="s">
        <v>330</v>
      </c>
      <c r="H106" s="14" t="s">
        <v>330</v>
      </c>
      <c r="I106" s="14" t="s">
        <v>330</v>
      </c>
      <c r="J106" s="10">
        <v>43994</v>
      </c>
      <c r="K106" s="10">
        <v>43994</v>
      </c>
      <c r="L106" s="10"/>
      <c r="M106" s="14" t="s">
        <v>330</v>
      </c>
      <c r="N106" s="14" t="s">
        <v>330</v>
      </c>
      <c r="O106" s="14" t="s">
        <v>330</v>
      </c>
      <c r="P106" s="14" t="s">
        <v>330</v>
      </c>
      <c r="Q106" s="14" t="s">
        <v>330</v>
      </c>
      <c r="R106" s="14" t="s">
        <v>330</v>
      </c>
    </row>
    <row r="107" spans="1:18" ht="15" customHeight="1" hidden="1">
      <c r="A107" s="300" t="s">
        <v>333</v>
      </c>
      <c r="B107" s="301"/>
      <c r="C107" s="9">
        <v>427861</v>
      </c>
      <c r="D107" s="10"/>
      <c r="E107" s="10">
        <v>77540</v>
      </c>
      <c r="F107" s="10">
        <v>59858</v>
      </c>
      <c r="G107" s="14" t="s">
        <v>330</v>
      </c>
      <c r="H107" s="10">
        <v>1153</v>
      </c>
      <c r="I107" s="10">
        <v>28516</v>
      </c>
      <c r="J107" s="10">
        <v>234970</v>
      </c>
      <c r="K107" s="10">
        <v>234970</v>
      </c>
      <c r="L107" s="10"/>
      <c r="M107" s="10">
        <v>19433</v>
      </c>
      <c r="N107" s="14" t="s">
        <v>330</v>
      </c>
      <c r="O107" s="14" t="s">
        <v>330</v>
      </c>
      <c r="P107" s="14" t="s">
        <v>330</v>
      </c>
      <c r="Q107" s="14" t="s">
        <v>330</v>
      </c>
      <c r="R107" s="10">
        <v>6391</v>
      </c>
    </row>
    <row r="108" spans="1:18" ht="15" customHeight="1" hidden="1">
      <c r="A108" s="8"/>
      <c r="B108" s="8"/>
      <c r="C108" s="35"/>
      <c r="D108" s="36"/>
      <c r="E108" s="36"/>
      <c r="F108" s="36"/>
      <c r="G108" s="38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</row>
    <row r="109" spans="1:18" ht="15" customHeight="1" hidden="1">
      <c r="A109" s="300" t="s">
        <v>334</v>
      </c>
      <c r="B109" s="301"/>
      <c r="C109" s="35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</row>
    <row r="110" spans="1:18" ht="15" customHeight="1" hidden="1">
      <c r="A110" s="300" t="s">
        <v>329</v>
      </c>
      <c r="B110" s="301"/>
      <c r="C110" s="314">
        <v>304541</v>
      </c>
      <c r="D110" s="315"/>
      <c r="E110" s="36">
        <v>304381</v>
      </c>
      <c r="F110" s="39" t="s">
        <v>335</v>
      </c>
      <c r="G110" s="39" t="s">
        <v>335</v>
      </c>
      <c r="H110" s="39" t="s">
        <v>335</v>
      </c>
      <c r="I110" s="39" t="s">
        <v>335</v>
      </c>
      <c r="J110" s="36">
        <v>160</v>
      </c>
      <c r="K110" s="36">
        <v>160</v>
      </c>
      <c r="L110" s="36"/>
      <c r="M110" s="39" t="s">
        <v>335</v>
      </c>
      <c r="N110" s="39" t="s">
        <v>335</v>
      </c>
      <c r="O110" s="39" t="s">
        <v>335</v>
      </c>
      <c r="P110" s="39" t="s">
        <v>335</v>
      </c>
      <c r="Q110" s="39" t="s">
        <v>335</v>
      </c>
      <c r="R110" s="39" t="s">
        <v>335</v>
      </c>
    </row>
    <row r="111" spans="1:18" ht="15" customHeight="1" hidden="1">
      <c r="A111" s="300" t="s">
        <v>331</v>
      </c>
      <c r="B111" s="301"/>
      <c r="C111" s="314">
        <v>1178042</v>
      </c>
      <c r="D111" s="315"/>
      <c r="E111" s="36">
        <v>31270</v>
      </c>
      <c r="F111" s="39" t="s">
        <v>335</v>
      </c>
      <c r="G111" s="39" t="s">
        <v>335</v>
      </c>
      <c r="H111" s="36">
        <v>34830</v>
      </c>
      <c r="I111" s="36">
        <v>5944</v>
      </c>
      <c r="J111" s="36">
        <v>495770</v>
      </c>
      <c r="K111" s="36">
        <v>495770</v>
      </c>
      <c r="L111" s="36"/>
      <c r="M111" s="36">
        <v>139211</v>
      </c>
      <c r="N111" s="36">
        <v>390330</v>
      </c>
      <c r="O111" s="36">
        <v>1001</v>
      </c>
      <c r="P111" s="36">
        <v>5081</v>
      </c>
      <c r="Q111" s="39" t="s">
        <v>335</v>
      </c>
      <c r="R111" s="36">
        <v>74605</v>
      </c>
    </row>
    <row r="112" spans="1:18" ht="15" customHeight="1" hidden="1">
      <c r="A112" s="300" t="s">
        <v>332</v>
      </c>
      <c r="B112" s="301"/>
      <c r="C112" s="314">
        <v>44467</v>
      </c>
      <c r="D112" s="315"/>
      <c r="E112" s="36">
        <v>687</v>
      </c>
      <c r="F112" s="39" t="s">
        <v>335</v>
      </c>
      <c r="G112" s="39" t="s">
        <v>335</v>
      </c>
      <c r="H112" s="39" t="s">
        <v>335</v>
      </c>
      <c r="I112" s="39" t="s">
        <v>335</v>
      </c>
      <c r="J112" s="36">
        <v>43780</v>
      </c>
      <c r="K112" s="36">
        <v>43780</v>
      </c>
      <c r="L112" s="36"/>
      <c r="M112" s="39" t="s">
        <v>335</v>
      </c>
      <c r="N112" s="39" t="s">
        <v>335</v>
      </c>
      <c r="O112" s="39" t="s">
        <v>335</v>
      </c>
      <c r="P112" s="39" t="s">
        <v>335</v>
      </c>
      <c r="Q112" s="39" t="s">
        <v>335</v>
      </c>
      <c r="R112" s="39" t="s">
        <v>335</v>
      </c>
    </row>
    <row r="113" spans="1:18" ht="15" customHeight="1" hidden="1">
      <c r="A113" s="300" t="s">
        <v>333</v>
      </c>
      <c r="B113" s="301"/>
      <c r="C113" s="314">
        <v>329433</v>
      </c>
      <c r="D113" s="315"/>
      <c r="E113" s="36">
        <v>56247</v>
      </c>
      <c r="F113" s="36">
        <v>53414</v>
      </c>
      <c r="G113" s="39" t="s">
        <v>335</v>
      </c>
      <c r="H113" s="39" t="s">
        <v>335</v>
      </c>
      <c r="I113" s="36">
        <v>36121</v>
      </c>
      <c r="J113" s="36">
        <v>176098</v>
      </c>
      <c r="K113" s="36">
        <v>176098</v>
      </c>
      <c r="L113" s="36"/>
      <c r="M113" s="36">
        <v>4860</v>
      </c>
      <c r="N113" s="39" t="s">
        <v>335</v>
      </c>
      <c r="O113" s="39" t="s">
        <v>335</v>
      </c>
      <c r="P113" s="36">
        <v>20</v>
      </c>
      <c r="Q113" s="36">
        <v>117</v>
      </c>
      <c r="R113" s="36">
        <v>2556</v>
      </c>
    </row>
    <row r="114" spans="1:18" ht="15" customHeight="1" hidden="1">
      <c r="A114" s="8"/>
      <c r="B114" s="8"/>
      <c r="C114" s="35"/>
      <c r="D114" s="36"/>
      <c r="E114" s="36"/>
      <c r="F114" s="36"/>
      <c r="G114" s="38"/>
      <c r="H114" s="38"/>
      <c r="I114" s="36"/>
      <c r="J114" s="36"/>
      <c r="K114" s="36"/>
      <c r="L114" s="36"/>
      <c r="M114" s="36"/>
      <c r="N114" s="38"/>
      <c r="O114" s="38"/>
      <c r="P114" s="36"/>
      <c r="Q114" s="36"/>
      <c r="R114" s="36"/>
    </row>
    <row r="115" spans="1:18" ht="15" customHeight="1" hidden="1">
      <c r="A115" s="300" t="s">
        <v>336</v>
      </c>
      <c r="B115" s="301"/>
      <c r="C115" s="35"/>
      <c r="D115" s="36"/>
      <c r="E115" s="36"/>
      <c r="F115" s="36"/>
      <c r="G115" s="38"/>
      <c r="H115" s="38"/>
      <c r="I115" s="36"/>
      <c r="J115" s="36"/>
      <c r="K115" s="36"/>
      <c r="L115" s="36"/>
      <c r="M115" s="36"/>
      <c r="N115" s="38"/>
      <c r="O115" s="38"/>
      <c r="P115" s="36"/>
      <c r="Q115" s="36"/>
      <c r="R115" s="36"/>
    </row>
    <row r="116" spans="1:18" ht="15" customHeight="1" hidden="1">
      <c r="A116" s="300" t="s">
        <v>329</v>
      </c>
      <c r="B116" s="301"/>
      <c r="C116" s="314">
        <v>345197</v>
      </c>
      <c r="D116" s="315"/>
      <c r="E116" s="36">
        <v>316598</v>
      </c>
      <c r="F116" s="39" t="s">
        <v>335</v>
      </c>
      <c r="G116" s="38">
        <v>28599</v>
      </c>
      <c r="H116" s="39" t="s">
        <v>335</v>
      </c>
      <c r="I116" s="39" t="s">
        <v>335</v>
      </c>
      <c r="J116" s="39" t="s">
        <v>335</v>
      </c>
      <c r="K116" s="39" t="s">
        <v>335</v>
      </c>
      <c r="L116" s="39"/>
      <c r="M116" s="39" t="s">
        <v>335</v>
      </c>
      <c r="N116" s="39" t="s">
        <v>335</v>
      </c>
      <c r="O116" s="39" t="s">
        <v>335</v>
      </c>
      <c r="P116" s="39" t="s">
        <v>335</v>
      </c>
      <c r="Q116" s="39" t="s">
        <v>335</v>
      </c>
      <c r="R116" s="39" t="s">
        <v>335</v>
      </c>
    </row>
    <row r="117" spans="1:18" ht="15" customHeight="1" hidden="1">
      <c r="A117" s="300" t="s">
        <v>331</v>
      </c>
      <c r="B117" s="301"/>
      <c r="C117" s="314">
        <v>1158235</v>
      </c>
      <c r="D117" s="330"/>
      <c r="E117" s="36">
        <v>33459</v>
      </c>
      <c r="F117" s="39" t="s">
        <v>335</v>
      </c>
      <c r="G117" s="39" t="s">
        <v>335</v>
      </c>
      <c r="H117" s="38">
        <v>25662</v>
      </c>
      <c r="I117" s="36">
        <v>10610</v>
      </c>
      <c r="J117" s="36">
        <v>489016</v>
      </c>
      <c r="K117" s="36">
        <v>489016</v>
      </c>
      <c r="L117" s="36"/>
      <c r="M117" s="36">
        <v>133280</v>
      </c>
      <c r="N117" s="38">
        <v>388470</v>
      </c>
      <c r="O117" s="38">
        <v>869</v>
      </c>
      <c r="P117" s="36">
        <v>5912</v>
      </c>
      <c r="Q117" s="39" t="s">
        <v>335</v>
      </c>
      <c r="R117" s="36">
        <v>70957</v>
      </c>
    </row>
    <row r="118" spans="1:18" ht="15" customHeight="1" hidden="1">
      <c r="A118" s="300" t="s">
        <v>332</v>
      </c>
      <c r="B118" s="301"/>
      <c r="C118" s="314">
        <v>30963</v>
      </c>
      <c r="D118" s="315"/>
      <c r="E118" s="39" t="s">
        <v>335</v>
      </c>
      <c r="F118" s="39" t="s">
        <v>335</v>
      </c>
      <c r="G118" s="39" t="s">
        <v>335</v>
      </c>
      <c r="H118" s="39" t="s">
        <v>335</v>
      </c>
      <c r="I118" s="39" t="s">
        <v>335</v>
      </c>
      <c r="J118" s="36">
        <v>30963</v>
      </c>
      <c r="K118" s="36">
        <v>30963</v>
      </c>
      <c r="L118" s="36"/>
      <c r="M118" s="39" t="s">
        <v>335</v>
      </c>
      <c r="N118" s="39" t="s">
        <v>335</v>
      </c>
      <c r="O118" s="39" t="s">
        <v>335</v>
      </c>
      <c r="P118" s="39" t="s">
        <v>335</v>
      </c>
      <c r="Q118" s="39" t="s">
        <v>335</v>
      </c>
      <c r="R118" s="39" t="s">
        <v>335</v>
      </c>
    </row>
    <row r="119" spans="1:18" ht="15" customHeight="1" hidden="1">
      <c r="A119" s="300" t="s">
        <v>333</v>
      </c>
      <c r="B119" s="301"/>
      <c r="C119" s="314">
        <v>342614</v>
      </c>
      <c r="D119" s="315"/>
      <c r="E119" s="36">
        <v>71657</v>
      </c>
      <c r="F119" s="36">
        <v>48082</v>
      </c>
      <c r="G119" s="38">
        <v>31706</v>
      </c>
      <c r="H119" s="38">
        <v>1414</v>
      </c>
      <c r="I119" s="39" t="s">
        <v>335</v>
      </c>
      <c r="J119" s="36">
        <v>156633</v>
      </c>
      <c r="K119" s="36">
        <v>156633</v>
      </c>
      <c r="L119" s="36"/>
      <c r="M119" s="36">
        <v>22703</v>
      </c>
      <c r="N119" s="39" t="s">
        <v>335</v>
      </c>
      <c r="O119" s="39" t="s">
        <v>335</v>
      </c>
      <c r="P119" s="36">
        <v>7100</v>
      </c>
      <c r="Q119" s="36">
        <v>190</v>
      </c>
      <c r="R119" s="36">
        <v>3129</v>
      </c>
    </row>
    <row r="120" spans="1:18" ht="15" customHeight="1">
      <c r="A120" s="8"/>
      <c r="B120" s="8"/>
      <c r="C120" s="35"/>
      <c r="D120" s="36"/>
      <c r="E120" s="36"/>
      <c r="F120" s="36"/>
      <c r="G120" s="38"/>
      <c r="H120" s="38"/>
      <c r="I120" s="36"/>
      <c r="J120" s="36"/>
      <c r="K120" s="36"/>
      <c r="L120" s="36"/>
      <c r="M120" s="36"/>
      <c r="N120" s="38"/>
      <c r="O120" s="38"/>
      <c r="P120" s="36"/>
      <c r="Q120" s="36"/>
      <c r="R120" s="36"/>
    </row>
    <row r="121" spans="1:18" ht="15" customHeight="1" hidden="1">
      <c r="A121" s="8" t="s">
        <v>461</v>
      </c>
      <c r="B121" s="8"/>
      <c r="C121" s="35"/>
      <c r="D121" s="36"/>
      <c r="E121" s="36"/>
      <c r="F121" s="36"/>
      <c r="G121" s="38"/>
      <c r="H121" s="38"/>
      <c r="I121" s="36"/>
      <c r="J121" s="36"/>
      <c r="K121" s="36"/>
      <c r="L121" s="36"/>
      <c r="M121" s="36"/>
      <c r="N121" s="38"/>
      <c r="O121" s="38"/>
      <c r="P121" s="36"/>
      <c r="Q121" s="36"/>
      <c r="R121" s="36"/>
    </row>
    <row r="122" spans="1:18" ht="15" customHeight="1" hidden="1">
      <c r="A122" s="300" t="s">
        <v>329</v>
      </c>
      <c r="B122" s="301"/>
      <c r="C122" s="343">
        <v>312826</v>
      </c>
      <c r="D122" s="344"/>
      <c r="E122" s="53">
        <v>188395</v>
      </c>
      <c r="F122" s="39" t="s">
        <v>335</v>
      </c>
      <c r="G122" s="52">
        <v>124431</v>
      </c>
      <c r="H122" s="39" t="s">
        <v>335</v>
      </c>
      <c r="I122" s="39" t="s">
        <v>335</v>
      </c>
      <c r="J122" s="39" t="s">
        <v>335</v>
      </c>
      <c r="K122" s="39" t="s">
        <v>335</v>
      </c>
      <c r="L122" s="39" t="s">
        <v>335</v>
      </c>
      <c r="M122" s="39" t="s">
        <v>335</v>
      </c>
      <c r="N122" s="39" t="s">
        <v>335</v>
      </c>
      <c r="O122" s="39" t="s">
        <v>335</v>
      </c>
      <c r="P122" s="39" t="s">
        <v>335</v>
      </c>
      <c r="Q122" s="39" t="s">
        <v>335</v>
      </c>
      <c r="R122" s="39" t="s">
        <v>335</v>
      </c>
    </row>
    <row r="123" spans="1:18" ht="15" customHeight="1" hidden="1">
      <c r="A123" s="300" t="s">
        <v>331</v>
      </c>
      <c r="B123" s="301"/>
      <c r="C123" s="343">
        <v>1235726</v>
      </c>
      <c r="D123" s="344"/>
      <c r="E123" s="53">
        <v>43111</v>
      </c>
      <c r="F123" s="39" t="s">
        <v>335</v>
      </c>
      <c r="G123" s="39" t="s">
        <v>335</v>
      </c>
      <c r="H123" s="52">
        <v>48405</v>
      </c>
      <c r="I123" s="53">
        <v>3195</v>
      </c>
      <c r="J123" s="53">
        <v>574659</v>
      </c>
      <c r="K123" s="53">
        <v>460</v>
      </c>
      <c r="L123" s="53">
        <v>121320</v>
      </c>
      <c r="M123" s="53">
        <v>715</v>
      </c>
      <c r="N123" s="52">
        <v>370870</v>
      </c>
      <c r="O123" s="52">
        <v>17970</v>
      </c>
      <c r="P123" s="53">
        <v>2424</v>
      </c>
      <c r="Q123" s="52">
        <v>10</v>
      </c>
      <c r="R123" s="53">
        <v>52587</v>
      </c>
    </row>
    <row r="124" spans="1:18" ht="15" customHeight="1" hidden="1">
      <c r="A124" s="300" t="s">
        <v>332</v>
      </c>
      <c r="B124" s="301"/>
      <c r="C124" s="343">
        <v>84983</v>
      </c>
      <c r="D124" s="344"/>
      <c r="E124" s="39" t="s">
        <v>335</v>
      </c>
      <c r="F124" s="39" t="s">
        <v>335</v>
      </c>
      <c r="G124" s="39" t="s">
        <v>335</v>
      </c>
      <c r="H124" s="39" t="s">
        <v>335</v>
      </c>
      <c r="I124" s="39" t="s">
        <v>335</v>
      </c>
      <c r="J124" s="53">
        <v>84983</v>
      </c>
      <c r="K124" s="39" t="s">
        <v>335</v>
      </c>
      <c r="L124" s="39" t="s">
        <v>335</v>
      </c>
      <c r="M124" s="39" t="s">
        <v>335</v>
      </c>
      <c r="N124" s="39" t="s">
        <v>335</v>
      </c>
      <c r="O124" s="39" t="s">
        <v>335</v>
      </c>
      <c r="P124" s="39" t="s">
        <v>335</v>
      </c>
      <c r="Q124" s="39" t="s">
        <v>335</v>
      </c>
      <c r="R124" s="39" t="s">
        <v>335</v>
      </c>
    </row>
    <row r="125" spans="1:18" ht="15" customHeight="1" hidden="1">
      <c r="A125" s="300" t="s">
        <v>333</v>
      </c>
      <c r="B125" s="301"/>
      <c r="C125" s="343">
        <v>416210</v>
      </c>
      <c r="D125" s="344"/>
      <c r="E125" s="53">
        <v>32001</v>
      </c>
      <c r="F125" s="53">
        <v>12940</v>
      </c>
      <c r="G125" s="39" t="s">
        <v>335</v>
      </c>
      <c r="H125" s="39" t="s">
        <v>335</v>
      </c>
      <c r="I125" s="39" t="s">
        <v>335</v>
      </c>
      <c r="J125" s="53">
        <v>1212</v>
      </c>
      <c r="K125" s="53">
        <v>136958</v>
      </c>
      <c r="L125" s="53">
        <v>213540</v>
      </c>
      <c r="M125" s="53">
        <v>563</v>
      </c>
      <c r="N125" s="39" t="s">
        <v>335</v>
      </c>
      <c r="O125" s="39" t="s">
        <v>335</v>
      </c>
      <c r="P125" s="53">
        <v>6274</v>
      </c>
      <c r="Q125" s="53">
        <v>20</v>
      </c>
      <c r="R125" s="53">
        <v>12702</v>
      </c>
    </row>
    <row r="126" spans="1:18" ht="15" customHeight="1" hidden="1">
      <c r="A126" s="8"/>
      <c r="B126" s="8"/>
      <c r="C126" s="64"/>
      <c r="D126" s="65"/>
      <c r="E126" s="53"/>
      <c r="F126" s="53"/>
      <c r="G126" s="39"/>
      <c r="H126" s="39"/>
      <c r="I126" s="39"/>
      <c r="J126" s="53"/>
      <c r="K126" s="53"/>
      <c r="L126" s="53"/>
      <c r="M126" s="53"/>
      <c r="N126" s="39"/>
      <c r="O126" s="39"/>
      <c r="P126" s="53"/>
      <c r="Q126" s="53"/>
      <c r="R126" s="53"/>
    </row>
    <row r="127" spans="1:18" ht="15" customHeight="1" hidden="1">
      <c r="A127" s="8" t="s">
        <v>463</v>
      </c>
      <c r="B127" s="8"/>
      <c r="C127" s="64"/>
      <c r="D127" s="65"/>
      <c r="E127" s="53"/>
      <c r="F127" s="53"/>
      <c r="G127" s="52"/>
      <c r="H127" s="39"/>
      <c r="I127" s="52"/>
      <c r="J127" s="53"/>
      <c r="K127" s="53"/>
      <c r="L127" s="53"/>
      <c r="M127" s="53"/>
      <c r="N127" s="39"/>
      <c r="O127" s="52"/>
      <c r="P127" s="53"/>
      <c r="Q127" s="53"/>
      <c r="R127" s="53"/>
    </row>
    <row r="128" spans="1:18" ht="15" customHeight="1" hidden="1">
      <c r="A128" s="300" t="s">
        <v>329</v>
      </c>
      <c r="B128" s="301"/>
      <c r="C128" s="64"/>
      <c r="D128" s="65">
        <v>455466</v>
      </c>
      <c r="E128" s="53">
        <v>165939</v>
      </c>
      <c r="F128" s="39" t="s">
        <v>335</v>
      </c>
      <c r="G128" s="52">
        <v>289527</v>
      </c>
      <c r="H128" s="39" t="s">
        <v>335</v>
      </c>
      <c r="I128" s="39" t="s">
        <v>335</v>
      </c>
      <c r="J128" s="39" t="s">
        <v>335</v>
      </c>
      <c r="K128" s="39" t="s">
        <v>335</v>
      </c>
      <c r="L128" s="39" t="s">
        <v>335</v>
      </c>
      <c r="M128" s="39" t="s">
        <v>335</v>
      </c>
      <c r="N128" s="39" t="s">
        <v>335</v>
      </c>
      <c r="O128" s="39" t="s">
        <v>335</v>
      </c>
      <c r="P128" s="39" t="s">
        <v>335</v>
      </c>
      <c r="Q128" s="39" t="s">
        <v>335</v>
      </c>
      <c r="R128" s="39" t="s">
        <v>335</v>
      </c>
    </row>
    <row r="129" spans="1:18" ht="15" customHeight="1" hidden="1">
      <c r="A129" s="300" t="s">
        <v>331</v>
      </c>
      <c r="B129" s="301"/>
      <c r="C129" s="64"/>
      <c r="D129" s="65">
        <v>1208346</v>
      </c>
      <c r="E129" s="53">
        <v>49814</v>
      </c>
      <c r="F129" s="39" t="s">
        <v>335</v>
      </c>
      <c r="G129" s="39" t="s">
        <v>335</v>
      </c>
      <c r="H129" s="67">
        <v>38190</v>
      </c>
      <c r="I129" s="52">
        <v>2840</v>
      </c>
      <c r="J129" s="53">
        <v>572072</v>
      </c>
      <c r="K129" s="53">
        <v>6195</v>
      </c>
      <c r="L129" s="53">
        <v>128260</v>
      </c>
      <c r="M129" s="39" t="s">
        <v>335</v>
      </c>
      <c r="N129" s="52">
        <v>316860</v>
      </c>
      <c r="O129" s="52">
        <v>29940</v>
      </c>
      <c r="P129" s="53">
        <v>2744</v>
      </c>
      <c r="Q129" s="39" t="s">
        <v>335</v>
      </c>
      <c r="R129" s="53">
        <v>61431</v>
      </c>
    </row>
    <row r="130" spans="1:18" ht="15" customHeight="1" hidden="1">
      <c r="A130" s="300" t="s">
        <v>332</v>
      </c>
      <c r="B130" s="301"/>
      <c r="C130" s="64"/>
      <c r="D130" s="65">
        <v>65781</v>
      </c>
      <c r="E130" s="39" t="s">
        <v>335</v>
      </c>
      <c r="F130" s="39" t="s">
        <v>335</v>
      </c>
      <c r="G130" s="39" t="s">
        <v>335</v>
      </c>
      <c r="H130" s="39" t="s">
        <v>335</v>
      </c>
      <c r="I130" s="39" t="s">
        <v>335</v>
      </c>
      <c r="J130" s="53">
        <v>59981</v>
      </c>
      <c r="K130" s="39" t="s">
        <v>335</v>
      </c>
      <c r="L130" s="39" t="s">
        <v>335</v>
      </c>
      <c r="M130" s="39" t="s">
        <v>335</v>
      </c>
      <c r="N130" s="39" t="s">
        <v>335</v>
      </c>
      <c r="O130" s="39" t="s">
        <v>335</v>
      </c>
      <c r="P130" s="39" t="s">
        <v>335</v>
      </c>
      <c r="Q130" s="39" t="s">
        <v>335</v>
      </c>
      <c r="R130" s="53">
        <v>5800</v>
      </c>
    </row>
    <row r="131" spans="1:18" ht="15" customHeight="1" hidden="1">
      <c r="A131" s="300" t="s">
        <v>333</v>
      </c>
      <c r="B131" s="301"/>
      <c r="C131" s="64"/>
      <c r="D131" s="65">
        <v>370340</v>
      </c>
      <c r="E131" s="53">
        <v>13300</v>
      </c>
      <c r="F131" s="39" t="s">
        <v>335</v>
      </c>
      <c r="G131" s="52">
        <v>10529</v>
      </c>
      <c r="H131" s="67">
        <v>1200</v>
      </c>
      <c r="I131" s="39" t="s">
        <v>335</v>
      </c>
      <c r="J131" s="53">
        <v>3181</v>
      </c>
      <c r="K131" s="53">
        <v>177663</v>
      </c>
      <c r="L131" s="53">
        <v>149110</v>
      </c>
      <c r="M131" s="53">
        <v>11</v>
      </c>
      <c r="N131" s="39" t="s">
        <v>335</v>
      </c>
      <c r="O131" s="52">
        <v>2000</v>
      </c>
      <c r="P131" s="53">
        <v>5277</v>
      </c>
      <c r="Q131" s="39" t="s">
        <v>335</v>
      </c>
      <c r="R131" s="53">
        <v>8069</v>
      </c>
    </row>
    <row r="132" spans="1:18" ht="15" customHeight="1" hidden="1">
      <c r="A132" s="8"/>
      <c r="B132" s="8"/>
      <c r="C132" s="64"/>
      <c r="D132" s="65"/>
      <c r="E132" s="53"/>
      <c r="F132" s="39"/>
      <c r="G132" s="52"/>
      <c r="H132" s="67"/>
      <c r="I132" s="39"/>
      <c r="J132" s="53"/>
      <c r="K132" s="53"/>
      <c r="L132" s="53"/>
      <c r="M132" s="53"/>
      <c r="N132" s="39"/>
      <c r="O132" s="52"/>
      <c r="P132" s="53"/>
      <c r="Q132" s="39"/>
      <c r="R132" s="53"/>
    </row>
    <row r="133" spans="1:18" ht="15" customHeight="1" hidden="1">
      <c r="A133" s="8" t="s">
        <v>514</v>
      </c>
      <c r="B133" s="8"/>
      <c r="C133" s="64"/>
      <c r="D133" s="65"/>
      <c r="E133" s="53"/>
      <c r="F133" s="53"/>
      <c r="G133" s="52"/>
      <c r="H133" s="39"/>
      <c r="I133" s="52"/>
      <c r="J133" s="53"/>
      <c r="K133" s="53"/>
      <c r="L133" s="53"/>
      <c r="M133" s="53"/>
      <c r="N133" s="39"/>
      <c r="O133" s="52"/>
      <c r="P133" s="53"/>
      <c r="Q133" s="53"/>
      <c r="R133" s="53"/>
    </row>
    <row r="134" spans="1:18" ht="15" customHeight="1" hidden="1">
      <c r="A134" s="300" t="s">
        <v>329</v>
      </c>
      <c r="B134" s="301"/>
      <c r="C134" s="64"/>
      <c r="D134" s="65">
        <v>426905</v>
      </c>
      <c r="E134" s="53">
        <v>161891</v>
      </c>
      <c r="F134" s="52">
        <v>0</v>
      </c>
      <c r="G134" s="52">
        <v>262832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2182</v>
      </c>
    </row>
    <row r="135" spans="1:18" ht="15" customHeight="1" hidden="1">
      <c r="A135" s="300" t="s">
        <v>331</v>
      </c>
      <c r="B135" s="301"/>
      <c r="C135" s="64"/>
      <c r="D135" s="65">
        <v>1192825</v>
      </c>
      <c r="E135" s="53">
        <v>38285</v>
      </c>
      <c r="F135" s="52">
        <v>0</v>
      </c>
      <c r="G135" s="52">
        <v>15002</v>
      </c>
      <c r="H135" s="52">
        <v>35394</v>
      </c>
      <c r="I135" s="52">
        <v>2133</v>
      </c>
      <c r="J135" s="53">
        <v>598116</v>
      </c>
      <c r="K135" s="53">
        <v>1918</v>
      </c>
      <c r="L135" s="53">
        <v>124230</v>
      </c>
      <c r="M135" s="52">
        <v>435</v>
      </c>
      <c r="N135" s="52">
        <v>307480</v>
      </c>
      <c r="O135" s="52">
        <v>15317</v>
      </c>
      <c r="P135" s="53">
        <v>2662</v>
      </c>
      <c r="Q135" s="52">
        <v>0</v>
      </c>
      <c r="R135" s="53">
        <v>51853</v>
      </c>
    </row>
    <row r="136" spans="1:18" ht="15" customHeight="1" hidden="1">
      <c r="A136" s="300" t="s">
        <v>332</v>
      </c>
      <c r="B136" s="301"/>
      <c r="C136" s="64"/>
      <c r="D136" s="65">
        <v>65626</v>
      </c>
      <c r="E136" s="39" t="s">
        <v>335</v>
      </c>
      <c r="F136" s="52">
        <v>0</v>
      </c>
      <c r="G136" s="52">
        <v>0</v>
      </c>
      <c r="H136" s="52">
        <v>0</v>
      </c>
      <c r="I136" s="52">
        <v>0</v>
      </c>
      <c r="J136" s="53">
        <v>6348</v>
      </c>
      <c r="K136" s="52">
        <v>59278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0</v>
      </c>
      <c r="R136" s="39" t="s">
        <v>335</v>
      </c>
    </row>
    <row r="137" spans="1:18" ht="15" customHeight="1" hidden="1">
      <c r="A137" s="300" t="s">
        <v>333</v>
      </c>
      <c r="B137" s="301"/>
      <c r="C137" s="64"/>
      <c r="D137" s="65">
        <v>366022</v>
      </c>
      <c r="E137" s="53">
        <v>1500</v>
      </c>
      <c r="F137" s="52">
        <v>0</v>
      </c>
      <c r="G137" s="52">
        <v>0</v>
      </c>
      <c r="H137" s="52">
        <v>0</v>
      </c>
      <c r="I137" s="52">
        <v>0</v>
      </c>
      <c r="J137" s="53">
        <v>388</v>
      </c>
      <c r="K137" s="53">
        <v>174053</v>
      </c>
      <c r="L137" s="53">
        <v>157540</v>
      </c>
      <c r="M137" s="52">
        <v>0</v>
      </c>
      <c r="N137" s="52">
        <v>0</v>
      </c>
      <c r="O137" s="52">
        <v>39</v>
      </c>
      <c r="P137" s="53">
        <v>5287</v>
      </c>
      <c r="Q137" s="52">
        <v>0</v>
      </c>
      <c r="R137" s="53">
        <v>27215</v>
      </c>
    </row>
    <row r="138" spans="1:18" ht="15" customHeight="1" hidden="1">
      <c r="A138" s="8"/>
      <c r="B138" s="8"/>
      <c r="C138" s="64"/>
      <c r="D138" s="65"/>
      <c r="E138" s="53"/>
      <c r="F138" s="39"/>
      <c r="G138" s="39"/>
      <c r="H138" s="39"/>
      <c r="I138" s="39"/>
      <c r="J138" s="53"/>
      <c r="K138" s="53"/>
      <c r="L138" s="53"/>
      <c r="M138" s="39"/>
      <c r="N138" s="39"/>
      <c r="O138" s="52"/>
      <c r="P138" s="53"/>
      <c r="Q138" s="39"/>
      <c r="R138" s="53"/>
    </row>
    <row r="139" spans="1:18" ht="15" customHeight="1" hidden="1">
      <c r="A139" s="8" t="s">
        <v>519</v>
      </c>
      <c r="B139" s="8"/>
      <c r="C139" s="64"/>
      <c r="D139" s="65"/>
      <c r="E139" s="53"/>
      <c r="F139" s="53"/>
      <c r="G139" s="52"/>
      <c r="H139" s="39"/>
      <c r="I139" s="52"/>
      <c r="J139" s="53"/>
      <c r="K139" s="53"/>
      <c r="L139" s="53"/>
      <c r="M139" s="53"/>
      <c r="N139" s="39"/>
      <c r="O139" s="52"/>
      <c r="P139" s="53"/>
      <c r="Q139" s="53"/>
      <c r="R139" s="53"/>
    </row>
    <row r="140" spans="1:18" ht="15" customHeight="1" hidden="1">
      <c r="A140" s="300" t="s">
        <v>329</v>
      </c>
      <c r="B140" s="301"/>
      <c r="C140" s="64"/>
      <c r="D140" s="65">
        <v>432626</v>
      </c>
      <c r="E140" s="53">
        <v>171767</v>
      </c>
      <c r="F140" s="49" t="s">
        <v>562</v>
      </c>
      <c r="G140" s="52">
        <v>253163</v>
      </c>
      <c r="H140" s="49" t="s">
        <v>562</v>
      </c>
      <c r="I140" s="49" t="s">
        <v>562</v>
      </c>
      <c r="J140" s="49" t="s">
        <v>562</v>
      </c>
      <c r="K140" s="49" t="s">
        <v>562</v>
      </c>
      <c r="L140" s="49" t="s">
        <v>562</v>
      </c>
      <c r="M140" s="49" t="s">
        <v>562</v>
      </c>
      <c r="N140" s="49" t="s">
        <v>562</v>
      </c>
      <c r="O140" s="49" t="s">
        <v>562</v>
      </c>
      <c r="P140" s="49" t="s">
        <v>562</v>
      </c>
      <c r="Q140" s="49" t="s">
        <v>562</v>
      </c>
      <c r="R140" s="52">
        <v>7696</v>
      </c>
    </row>
    <row r="141" spans="1:18" ht="15" customHeight="1" hidden="1">
      <c r="A141" s="300" t="s">
        <v>331</v>
      </c>
      <c r="B141" s="301"/>
      <c r="C141" s="64"/>
      <c r="D141" s="65">
        <v>1138456</v>
      </c>
      <c r="E141" s="53">
        <v>44052</v>
      </c>
      <c r="F141" s="49" t="s">
        <v>562</v>
      </c>
      <c r="G141" s="52">
        <v>1500</v>
      </c>
      <c r="H141" s="52">
        <v>33800</v>
      </c>
      <c r="I141" s="52">
        <v>2594</v>
      </c>
      <c r="J141" s="53">
        <v>604869</v>
      </c>
      <c r="K141" s="53">
        <v>51</v>
      </c>
      <c r="L141" s="53">
        <v>100840</v>
      </c>
      <c r="M141" s="52">
        <v>1164</v>
      </c>
      <c r="N141" s="52">
        <v>290320</v>
      </c>
      <c r="O141" s="52">
        <v>9267</v>
      </c>
      <c r="P141" s="53">
        <v>3176</v>
      </c>
      <c r="Q141" s="49" t="s">
        <v>562</v>
      </c>
      <c r="R141" s="53">
        <v>46823</v>
      </c>
    </row>
    <row r="142" spans="1:18" ht="15" customHeight="1" hidden="1">
      <c r="A142" s="300" t="s">
        <v>332</v>
      </c>
      <c r="B142" s="301"/>
      <c r="C142" s="64"/>
      <c r="D142" s="65">
        <v>49513</v>
      </c>
      <c r="E142" s="49" t="s">
        <v>562</v>
      </c>
      <c r="F142" s="49" t="s">
        <v>562</v>
      </c>
      <c r="G142" s="49" t="s">
        <v>562</v>
      </c>
      <c r="H142" s="49" t="s">
        <v>562</v>
      </c>
      <c r="I142" s="49" t="s">
        <v>562</v>
      </c>
      <c r="J142" s="49" t="s">
        <v>562</v>
      </c>
      <c r="K142" s="52">
        <v>49513</v>
      </c>
      <c r="L142" s="49" t="s">
        <v>562</v>
      </c>
      <c r="M142" s="49" t="s">
        <v>562</v>
      </c>
      <c r="N142" s="49" t="s">
        <v>562</v>
      </c>
      <c r="O142" s="49" t="s">
        <v>562</v>
      </c>
      <c r="P142" s="49" t="s">
        <v>562</v>
      </c>
      <c r="Q142" s="49" t="s">
        <v>562</v>
      </c>
      <c r="R142" s="49" t="s">
        <v>562</v>
      </c>
    </row>
    <row r="143" spans="1:18" ht="15" customHeight="1" hidden="1">
      <c r="A143" s="300" t="s">
        <v>333</v>
      </c>
      <c r="B143" s="301"/>
      <c r="C143" s="64"/>
      <c r="D143" s="65">
        <v>386055</v>
      </c>
      <c r="E143" s="53">
        <v>5483</v>
      </c>
      <c r="F143" s="49" t="s">
        <v>562</v>
      </c>
      <c r="G143" s="52">
        <v>6145</v>
      </c>
      <c r="H143" s="52">
        <v>960</v>
      </c>
      <c r="I143" s="49" t="s">
        <v>562</v>
      </c>
      <c r="J143" s="49" t="s">
        <v>562</v>
      </c>
      <c r="K143" s="53">
        <v>197112</v>
      </c>
      <c r="L143" s="53">
        <v>138430</v>
      </c>
      <c r="M143" s="49" t="s">
        <v>562</v>
      </c>
      <c r="N143" s="49" t="s">
        <v>562</v>
      </c>
      <c r="O143" s="52">
        <v>113</v>
      </c>
      <c r="P143" s="53">
        <v>5212</v>
      </c>
      <c r="Q143" s="49" t="s">
        <v>562</v>
      </c>
      <c r="R143" s="53">
        <v>32600</v>
      </c>
    </row>
    <row r="144" spans="1:18" ht="15" customHeight="1" hidden="1">
      <c r="A144" s="8"/>
      <c r="B144" s="8"/>
      <c r="C144" s="64"/>
      <c r="D144" s="65"/>
      <c r="E144" s="53"/>
      <c r="F144" s="52"/>
      <c r="G144" s="52"/>
      <c r="H144" s="52"/>
      <c r="I144" s="52"/>
      <c r="J144" s="53"/>
      <c r="K144" s="53"/>
      <c r="L144" s="53"/>
      <c r="M144" s="52"/>
      <c r="N144" s="52"/>
      <c r="O144" s="52"/>
      <c r="P144" s="53"/>
      <c r="Q144" s="52"/>
      <c r="R144" s="53"/>
    </row>
    <row r="145" spans="1:18" ht="15" customHeight="1">
      <c r="A145" s="8" t="s">
        <v>557</v>
      </c>
      <c r="B145" s="8"/>
      <c r="C145" s="64"/>
      <c r="D145" s="65"/>
      <c r="E145" s="53"/>
      <c r="F145" s="52"/>
      <c r="G145" s="52"/>
      <c r="H145" s="52"/>
      <c r="I145" s="52"/>
      <c r="J145" s="53"/>
      <c r="K145" s="53"/>
      <c r="L145" s="53"/>
      <c r="M145" s="52"/>
      <c r="N145" s="52"/>
      <c r="O145" s="52"/>
      <c r="P145" s="53"/>
      <c r="Q145" s="52"/>
      <c r="R145" s="53"/>
    </row>
    <row r="146" spans="1:18" ht="15" customHeight="1">
      <c r="A146" s="300" t="s">
        <v>329</v>
      </c>
      <c r="B146" s="301"/>
      <c r="C146" s="64"/>
      <c r="D146" s="65">
        <f>SUM(E146:R146)</f>
        <v>400238</v>
      </c>
      <c r="E146" s="53">
        <v>186190</v>
      </c>
      <c r="F146" s="49" t="s">
        <v>562</v>
      </c>
      <c r="G146" s="52">
        <v>205831</v>
      </c>
      <c r="H146" s="49" t="s">
        <v>562</v>
      </c>
      <c r="I146" s="49" t="s">
        <v>562</v>
      </c>
      <c r="J146" s="49" t="s">
        <v>562</v>
      </c>
      <c r="K146" s="49" t="s">
        <v>562</v>
      </c>
      <c r="L146" s="49" t="s">
        <v>562</v>
      </c>
      <c r="M146" s="49" t="s">
        <v>562</v>
      </c>
      <c r="N146" s="49" t="s">
        <v>562</v>
      </c>
      <c r="O146" s="49" t="s">
        <v>562</v>
      </c>
      <c r="P146" s="49" t="s">
        <v>562</v>
      </c>
      <c r="Q146" s="49" t="s">
        <v>562</v>
      </c>
      <c r="R146" s="53">
        <v>8217</v>
      </c>
    </row>
    <row r="147" spans="1:18" ht="15" customHeight="1">
      <c r="A147" s="300" t="s">
        <v>331</v>
      </c>
      <c r="B147" s="301"/>
      <c r="C147" s="64"/>
      <c r="D147" s="65">
        <f>SUM(E147:R147)</f>
        <v>1162278</v>
      </c>
      <c r="E147" s="53">
        <v>31839</v>
      </c>
      <c r="F147" s="49" t="s">
        <v>562</v>
      </c>
      <c r="G147" s="49" t="s">
        <v>562</v>
      </c>
      <c r="H147" s="52">
        <v>35003</v>
      </c>
      <c r="I147" s="52">
        <v>1855</v>
      </c>
      <c r="J147" s="53">
        <v>616809</v>
      </c>
      <c r="K147" s="49" t="s">
        <v>562</v>
      </c>
      <c r="L147" s="53">
        <v>92360</v>
      </c>
      <c r="M147" s="52">
        <v>800</v>
      </c>
      <c r="N147" s="52">
        <v>300980</v>
      </c>
      <c r="O147" s="52">
        <v>25168</v>
      </c>
      <c r="P147" s="53">
        <v>1592</v>
      </c>
      <c r="Q147" s="49" t="s">
        <v>562</v>
      </c>
      <c r="R147" s="53">
        <v>55872</v>
      </c>
    </row>
    <row r="148" spans="1:18" ht="15" customHeight="1">
      <c r="A148" s="300" t="s">
        <v>332</v>
      </c>
      <c r="B148" s="301"/>
      <c r="C148" s="64"/>
      <c r="D148" s="65">
        <f>SUM(E148:R148)</f>
        <v>67201</v>
      </c>
      <c r="E148" s="49" t="s">
        <v>562</v>
      </c>
      <c r="F148" s="49" t="s">
        <v>562</v>
      </c>
      <c r="G148" s="49" t="s">
        <v>562</v>
      </c>
      <c r="H148" s="49" t="s">
        <v>562</v>
      </c>
      <c r="I148" s="49" t="s">
        <v>562</v>
      </c>
      <c r="J148" s="49" t="s">
        <v>562</v>
      </c>
      <c r="K148" s="53">
        <v>67201</v>
      </c>
      <c r="L148" s="49" t="s">
        <v>562</v>
      </c>
      <c r="M148" s="49" t="s">
        <v>562</v>
      </c>
      <c r="N148" s="49" t="s">
        <v>562</v>
      </c>
      <c r="O148" s="49" t="s">
        <v>562</v>
      </c>
      <c r="P148" s="49" t="s">
        <v>562</v>
      </c>
      <c r="Q148" s="49" t="s">
        <v>562</v>
      </c>
      <c r="R148" s="49" t="s">
        <v>562</v>
      </c>
    </row>
    <row r="149" spans="1:18" ht="15" customHeight="1">
      <c r="A149" s="300" t="s">
        <v>333</v>
      </c>
      <c r="B149" s="301"/>
      <c r="C149" s="64"/>
      <c r="D149" s="65">
        <f>SUM(E149:R149)</f>
        <v>387081</v>
      </c>
      <c r="E149" s="53">
        <v>4434</v>
      </c>
      <c r="F149" s="49" t="s">
        <v>562</v>
      </c>
      <c r="G149" s="52">
        <v>14688</v>
      </c>
      <c r="H149" s="49" t="s">
        <v>562</v>
      </c>
      <c r="I149" s="49" t="s">
        <v>562</v>
      </c>
      <c r="J149" s="49" t="s">
        <v>562</v>
      </c>
      <c r="K149" s="53">
        <v>199078</v>
      </c>
      <c r="L149" s="53">
        <v>138350</v>
      </c>
      <c r="M149" s="49" t="s">
        <v>562</v>
      </c>
      <c r="N149" s="49" t="s">
        <v>562</v>
      </c>
      <c r="O149" s="52">
        <v>16</v>
      </c>
      <c r="P149" s="53">
        <v>6336</v>
      </c>
      <c r="Q149" s="49" t="s">
        <v>562</v>
      </c>
      <c r="R149" s="53">
        <v>24179</v>
      </c>
    </row>
    <row r="150" spans="1:18" ht="15" customHeight="1">
      <c r="A150" s="8"/>
      <c r="B150" s="8"/>
      <c r="C150" s="64"/>
      <c r="D150" s="65"/>
      <c r="E150" s="53"/>
      <c r="F150" s="49"/>
      <c r="G150" s="52"/>
      <c r="H150" s="49"/>
      <c r="I150" s="49"/>
      <c r="J150" s="49"/>
      <c r="K150" s="53"/>
      <c r="L150" s="53"/>
      <c r="M150" s="49"/>
      <c r="N150" s="49"/>
      <c r="O150" s="52"/>
      <c r="P150" s="53"/>
      <c r="Q150" s="49"/>
      <c r="R150" s="53"/>
    </row>
    <row r="151" spans="1:18" ht="15" customHeight="1">
      <c r="A151" s="8" t="s">
        <v>580</v>
      </c>
      <c r="B151" s="8"/>
      <c r="C151" s="64"/>
      <c r="D151" s="65"/>
      <c r="E151" s="53"/>
      <c r="F151" s="49"/>
      <c r="G151" s="52"/>
      <c r="H151" s="49"/>
      <c r="I151" s="49"/>
      <c r="J151" s="49"/>
      <c r="K151" s="53"/>
      <c r="L151" s="53"/>
      <c r="M151" s="49"/>
      <c r="N151" s="49"/>
      <c r="O151" s="52"/>
      <c r="P151" s="53"/>
      <c r="Q151" s="49"/>
      <c r="R151" s="53"/>
    </row>
    <row r="152" spans="1:18" ht="15" customHeight="1">
      <c r="A152" s="300" t="s">
        <v>329</v>
      </c>
      <c r="B152" s="301"/>
      <c r="C152" s="64"/>
      <c r="D152" s="65">
        <f>SUM(E152:R152)</f>
        <v>476170</v>
      </c>
      <c r="E152" s="53">
        <v>178714</v>
      </c>
      <c r="F152" s="49" t="s">
        <v>562</v>
      </c>
      <c r="G152" s="52">
        <v>293102</v>
      </c>
      <c r="H152" s="49" t="s">
        <v>562</v>
      </c>
      <c r="I152" s="49" t="s">
        <v>562</v>
      </c>
      <c r="J152" s="49" t="s">
        <v>562</v>
      </c>
      <c r="K152" s="49" t="s">
        <v>562</v>
      </c>
      <c r="L152" s="49" t="s">
        <v>562</v>
      </c>
      <c r="M152" s="49" t="s">
        <v>562</v>
      </c>
      <c r="N152" s="49" t="s">
        <v>562</v>
      </c>
      <c r="O152" s="49" t="s">
        <v>562</v>
      </c>
      <c r="P152" s="49" t="s">
        <v>562</v>
      </c>
      <c r="Q152" s="49" t="s">
        <v>562</v>
      </c>
      <c r="R152" s="53">
        <v>4354</v>
      </c>
    </row>
    <row r="153" spans="1:18" ht="15" customHeight="1">
      <c r="A153" s="300" t="s">
        <v>331</v>
      </c>
      <c r="B153" s="301"/>
      <c r="C153" s="64"/>
      <c r="D153" s="65">
        <f>SUM(E153:R153)</f>
        <v>1247517</v>
      </c>
      <c r="E153" s="53">
        <v>48929</v>
      </c>
      <c r="F153" s="49" t="s">
        <v>562</v>
      </c>
      <c r="G153" s="49" t="s">
        <v>562</v>
      </c>
      <c r="H153" s="50">
        <v>29120</v>
      </c>
      <c r="I153" s="50">
        <v>2174</v>
      </c>
      <c r="J153" s="50">
        <v>679210</v>
      </c>
      <c r="K153" s="49" t="s">
        <v>562</v>
      </c>
      <c r="L153" s="36">
        <v>82600</v>
      </c>
      <c r="M153" s="49" t="s">
        <v>562</v>
      </c>
      <c r="N153" s="50">
        <v>314920</v>
      </c>
      <c r="O153" s="38">
        <v>23768</v>
      </c>
      <c r="P153" s="36">
        <v>389</v>
      </c>
      <c r="Q153" s="49" t="s">
        <v>562</v>
      </c>
      <c r="R153" s="36">
        <v>66407</v>
      </c>
    </row>
    <row r="154" spans="1:18" ht="15" customHeight="1">
      <c r="A154" s="300" t="s">
        <v>332</v>
      </c>
      <c r="B154" s="301"/>
      <c r="C154" s="64"/>
      <c r="D154" s="65">
        <f>SUM(E154:R154)</f>
        <v>76699</v>
      </c>
      <c r="E154" s="49" t="s">
        <v>562</v>
      </c>
      <c r="F154" s="49" t="s">
        <v>562</v>
      </c>
      <c r="G154" s="49" t="s">
        <v>562</v>
      </c>
      <c r="H154" s="49" t="s">
        <v>562</v>
      </c>
      <c r="I154" s="49" t="s">
        <v>562</v>
      </c>
      <c r="J154" s="49" t="s">
        <v>562</v>
      </c>
      <c r="K154" s="53">
        <v>76699</v>
      </c>
      <c r="L154" s="49" t="s">
        <v>562</v>
      </c>
      <c r="M154" s="49" t="s">
        <v>562</v>
      </c>
      <c r="N154" s="49" t="s">
        <v>562</v>
      </c>
      <c r="O154" s="49" t="s">
        <v>562</v>
      </c>
      <c r="P154" s="49" t="s">
        <v>562</v>
      </c>
      <c r="Q154" s="49" t="s">
        <v>562</v>
      </c>
      <c r="R154" s="49" t="s">
        <v>562</v>
      </c>
    </row>
    <row r="155" spans="1:18" ht="15" customHeight="1">
      <c r="A155" s="300" t="s">
        <v>333</v>
      </c>
      <c r="B155" s="301"/>
      <c r="C155" s="64"/>
      <c r="D155" s="65">
        <f>SUM(E155:R155)</f>
        <v>417453</v>
      </c>
      <c r="E155" s="53">
        <v>9782</v>
      </c>
      <c r="F155" s="49" t="s">
        <v>562</v>
      </c>
      <c r="G155" s="49" t="s">
        <v>562</v>
      </c>
      <c r="H155" s="49" t="s">
        <v>562</v>
      </c>
      <c r="I155" s="49" t="s">
        <v>562</v>
      </c>
      <c r="J155" s="49" t="s">
        <v>562</v>
      </c>
      <c r="K155" s="53">
        <v>219025</v>
      </c>
      <c r="L155" s="53">
        <v>156100</v>
      </c>
      <c r="M155" s="49" t="s">
        <v>562</v>
      </c>
      <c r="N155" s="49" t="s">
        <v>562</v>
      </c>
      <c r="O155" s="52">
        <v>42</v>
      </c>
      <c r="P155" s="53">
        <v>6459</v>
      </c>
      <c r="Q155" s="49" t="s">
        <v>562</v>
      </c>
      <c r="R155" s="53">
        <v>26045</v>
      </c>
    </row>
    <row r="156" spans="1:18" ht="15" customHeight="1">
      <c r="A156" s="12"/>
      <c r="B156" s="12"/>
      <c r="C156" s="40"/>
      <c r="D156" s="41"/>
      <c r="E156" s="41"/>
      <c r="F156" s="41"/>
      <c r="G156" s="41"/>
      <c r="H156" s="41" t="s">
        <v>110</v>
      </c>
      <c r="I156" s="42"/>
      <c r="J156" s="42"/>
      <c r="K156" s="42"/>
      <c r="L156" s="42"/>
      <c r="M156" s="42"/>
      <c r="N156" s="42"/>
      <c r="O156" s="42"/>
      <c r="P156" s="42"/>
      <c r="Q156" s="42"/>
      <c r="R156" s="42"/>
    </row>
    <row r="157" spans="1:15" ht="15" customHeight="1">
      <c r="A157" s="6" t="s">
        <v>453</v>
      </c>
      <c r="B157" s="6"/>
      <c r="C157" s="6"/>
      <c r="D157" s="6"/>
      <c r="E157" s="6"/>
      <c r="F157" s="6"/>
      <c r="G157" s="6" t="s">
        <v>110</v>
      </c>
      <c r="H157" s="2"/>
      <c r="I157" s="3"/>
      <c r="J157" s="3"/>
      <c r="K157" s="3"/>
      <c r="L157" s="3"/>
      <c r="M157" s="3"/>
      <c r="N157" s="3"/>
      <c r="O157" s="3"/>
    </row>
    <row r="162" ht="15" customHeight="1">
      <c r="R162" s="17"/>
    </row>
  </sheetData>
  <mergeCells count="166">
    <mergeCell ref="A146:B146"/>
    <mergeCell ref="A147:B147"/>
    <mergeCell ref="A148:B148"/>
    <mergeCell ref="A149:B149"/>
    <mergeCell ref="A19:B19"/>
    <mergeCell ref="A82:B82"/>
    <mergeCell ref="A83:B83"/>
    <mergeCell ref="A84:B84"/>
    <mergeCell ref="A61:B61"/>
    <mergeCell ref="A70:B70"/>
    <mergeCell ref="A71:B71"/>
    <mergeCell ref="A62:B62"/>
    <mergeCell ref="A68:B68"/>
    <mergeCell ref="A56:B56"/>
    <mergeCell ref="C125:D125"/>
    <mergeCell ref="A123:B123"/>
    <mergeCell ref="C123:D123"/>
    <mergeCell ref="A124:B124"/>
    <mergeCell ref="C124:D124"/>
    <mergeCell ref="C122:D122"/>
    <mergeCell ref="A50:B50"/>
    <mergeCell ref="A49:B49"/>
    <mergeCell ref="A48:B48"/>
    <mergeCell ref="A104:B104"/>
    <mergeCell ref="A105:B105"/>
    <mergeCell ref="A118:B118"/>
    <mergeCell ref="A119:B119"/>
    <mergeCell ref="C110:D110"/>
    <mergeCell ref="C111:D111"/>
    <mergeCell ref="A10:B10"/>
    <mergeCell ref="A46:B46"/>
    <mergeCell ref="A122:B122"/>
    <mergeCell ref="A47:B47"/>
    <mergeCell ref="A106:B106"/>
    <mergeCell ref="A11:B11"/>
    <mergeCell ref="A12:B12"/>
    <mergeCell ref="A21:B21"/>
    <mergeCell ref="A24:B26"/>
    <mergeCell ref="A13:B13"/>
    <mergeCell ref="A3:B5"/>
    <mergeCell ref="O3:P3"/>
    <mergeCell ref="C3:D4"/>
    <mergeCell ref="E3:F4"/>
    <mergeCell ref="G3:H3"/>
    <mergeCell ref="Q3:R3"/>
    <mergeCell ref="G4:H4"/>
    <mergeCell ref="I4:J4"/>
    <mergeCell ref="K4:L4"/>
    <mergeCell ref="M4:N4"/>
    <mergeCell ref="O4:P4"/>
    <mergeCell ref="Q4:R4"/>
    <mergeCell ref="I3:J3"/>
    <mergeCell ref="K3:L3"/>
    <mergeCell ref="M3:N3"/>
    <mergeCell ref="M25:N25"/>
    <mergeCell ref="O25:P25"/>
    <mergeCell ref="I24:J24"/>
    <mergeCell ref="K24:L24"/>
    <mergeCell ref="M24:N24"/>
    <mergeCell ref="O24:P24"/>
    <mergeCell ref="I25:J25"/>
    <mergeCell ref="K25:L25"/>
    <mergeCell ref="N101:N102"/>
    <mergeCell ref="L101:L102"/>
    <mergeCell ref="N100:O100"/>
    <mergeCell ref="O101:O102"/>
    <mergeCell ref="J100:M100"/>
    <mergeCell ref="J101:J102"/>
    <mergeCell ref="M101:M102"/>
    <mergeCell ref="C24:D25"/>
    <mergeCell ref="E24:F25"/>
    <mergeCell ref="G24:H24"/>
    <mergeCell ref="G25:H25"/>
    <mergeCell ref="A6:B6"/>
    <mergeCell ref="A7:B7"/>
    <mergeCell ref="A8:B8"/>
    <mergeCell ref="A9:B9"/>
    <mergeCell ref="A58:B58"/>
    <mergeCell ref="A59:B59"/>
    <mergeCell ref="A60:B60"/>
    <mergeCell ref="A44:B44"/>
    <mergeCell ref="A35:B35"/>
    <mergeCell ref="A36:B36"/>
    <mergeCell ref="A37:B37"/>
    <mergeCell ref="A38:B38"/>
    <mergeCell ref="A113:B113"/>
    <mergeCell ref="A115:B115"/>
    <mergeCell ref="C118:D118"/>
    <mergeCell ref="C119:D119"/>
    <mergeCell ref="A117:B117"/>
    <mergeCell ref="C117:D117"/>
    <mergeCell ref="A107:B107"/>
    <mergeCell ref="A109:B109"/>
    <mergeCell ref="A110:B110"/>
    <mergeCell ref="A111:B111"/>
    <mergeCell ref="Q24:R24"/>
    <mergeCell ref="Q25:R25"/>
    <mergeCell ref="P100:P102"/>
    <mergeCell ref="Q100:Q102"/>
    <mergeCell ref="R100:R102"/>
    <mergeCell ref="A14:B14"/>
    <mergeCell ref="A41:B41"/>
    <mergeCell ref="A42:B42"/>
    <mergeCell ref="A43:B43"/>
    <mergeCell ref="A15:B15"/>
    <mergeCell ref="A16:B16"/>
    <mergeCell ref="A17:B17"/>
    <mergeCell ref="A18:B18"/>
    <mergeCell ref="A34:B34"/>
    <mergeCell ref="A40:B40"/>
    <mergeCell ref="G100:I100"/>
    <mergeCell ref="G101:G102"/>
    <mergeCell ref="H101:H102"/>
    <mergeCell ref="A79:B79"/>
    <mergeCell ref="C100:D102"/>
    <mergeCell ref="E100:E102"/>
    <mergeCell ref="A85:B85"/>
    <mergeCell ref="A86:B86"/>
    <mergeCell ref="A91:B91"/>
    <mergeCell ref="A92:B92"/>
    <mergeCell ref="A136:B136"/>
    <mergeCell ref="A130:B130"/>
    <mergeCell ref="A131:B131"/>
    <mergeCell ref="F100:F102"/>
    <mergeCell ref="A128:B128"/>
    <mergeCell ref="A129:B129"/>
    <mergeCell ref="A112:B112"/>
    <mergeCell ref="A103:B103"/>
    <mergeCell ref="C116:D116"/>
    <mergeCell ref="A116:B116"/>
    <mergeCell ref="C112:D112"/>
    <mergeCell ref="C113:D113"/>
    <mergeCell ref="K101:K102"/>
    <mergeCell ref="I101:I102"/>
    <mergeCell ref="A76:B76"/>
    <mergeCell ref="A77:B77"/>
    <mergeCell ref="A78:B78"/>
    <mergeCell ref="A74:B74"/>
    <mergeCell ref="A65:B65"/>
    <mergeCell ref="A66:B66"/>
    <mergeCell ref="A67:B67"/>
    <mergeCell ref="A72:B72"/>
    <mergeCell ref="A143:B143"/>
    <mergeCell ref="A80:B80"/>
    <mergeCell ref="A140:B140"/>
    <mergeCell ref="A141:B141"/>
    <mergeCell ref="A142:B142"/>
    <mergeCell ref="A137:B137"/>
    <mergeCell ref="A100:B102"/>
    <mergeCell ref="A125:B125"/>
    <mergeCell ref="A134:B134"/>
    <mergeCell ref="A135:B135"/>
    <mergeCell ref="A20:B20"/>
    <mergeCell ref="A88:B88"/>
    <mergeCell ref="A89:B89"/>
    <mergeCell ref="A90:B90"/>
    <mergeCell ref="A73:B73"/>
    <mergeCell ref="A52:B52"/>
    <mergeCell ref="A53:B53"/>
    <mergeCell ref="A54:B54"/>
    <mergeCell ref="A55:B55"/>
    <mergeCell ref="A64:B64"/>
    <mergeCell ref="A152:B152"/>
    <mergeCell ref="A153:B153"/>
    <mergeCell ref="A154:B154"/>
    <mergeCell ref="A155:B155"/>
  </mergeCells>
  <printOptions/>
  <pageMargins left="0.5905511811023623" right="0.5905511811023623" top="0.7874015748031497" bottom="0" header="0.3937007874015748" footer="0"/>
  <pageSetup horizontalDpi="600" verticalDpi="600" orientation="portrait" paperSize="9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22"/>
  <sheetViews>
    <sheetView zoomScaleSheetLayoutView="100" workbookViewId="0" topLeftCell="E27">
      <selection activeCell="N82" sqref="N82:O82"/>
    </sheetView>
  </sheetViews>
  <sheetFormatPr defaultColWidth="9.875" defaultRowHeight="14.25" customHeight="1"/>
  <cols>
    <col min="1" max="5" width="13.75390625" style="80" customWidth="1"/>
    <col min="6" max="7" width="13.75390625" style="81" customWidth="1"/>
    <col min="8" max="13" width="9.875" style="81" customWidth="1"/>
    <col min="14" max="14" width="9.125" style="81" customWidth="1"/>
    <col min="15" max="15" width="9.375" style="81" customWidth="1"/>
    <col min="16" max="16" width="10.125" style="81" customWidth="1"/>
    <col min="17" max="17" width="10.75390625" style="81" customWidth="1"/>
    <col min="18" max="16384" width="13.75390625" style="81" customWidth="1"/>
  </cols>
  <sheetData>
    <row r="1" spans="1:2" ht="15" customHeight="1" hidden="1">
      <c r="A1" s="79" t="s">
        <v>421</v>
      </c>
      <c r="B1" s="109"/>
    </row>
    <row r="2" ht="15" customHeight="1" hidden="1">
      <c r="B2" s="109"/>
    </row>
    <row r="3" spans="1:15" ht="15" customHeight="1" hidden="1">
      <c r="A3" s="249" t="s">
        <v>338</v>
      </c>
      <c r="B3" s="353"/>
      <c r="C3" s="265" t="s">
        <v>132</v>
      </c>
      <c r="D3" s="270"/>
      <c r="E3" s="270"/>
      <c r="F3" s="266"/>
      <c r="G3" s="265" t="s">
        <v>346</v>
      </c>
      <c r="H3" s="297"/>
      <c r="I3" s="266"/>
      <c r="J3" s="265" t="s">
        <v>154</v>
      </c>
      <c r="K3" s="297"/>
      <c r="L3" s="297"/>
      <c r="M3" s="345"/>
      <c r="N3" s="345"/>
      <c r="O3" s="345"/>
    </row>
    <row r="4" spans="1:15" ht="15" customHeight="1" hidden="1">
      <c r="A4" s="354"/>
      <c r="B4" s="351"/>
      <c r="C4" s="114" t="s">
        <v>131</v>
      </c>
      <c r="D4" s="265" t="s">
        <v>100</v>
      </c>
      <c r="E4" s="227"/>
      <c r="F4" s="114" t="s">
        <v>130</v>
      </c>
      <c r="G4" s="114" t="s">
        <v>103</v>
      </c>
      <c r="H4" s="265" t="s">
        <v>100</v>
      </c>
      <c r="I4" s="227"/>
      <c r="J4" s="290" t="s">
        <v>129</v>
      </c>
      <c r="K4" s="248"/>
      <c r="L4" s="290" t="s">
        <v>128</v>
      </c>
      <c r="M4" s="351"/>
      <c r="N4" s="265" t="s">
        <v>155</v>
      </c>
      <c r="O4" s="345"/>
    </row>
    <row r="5" spans="1:15" ht="15" customHeight="1" hidden="1">
      <c r="A5" s="229" t="s">
        <v>127</v>
      </c>
      <c r="B5" s="298"/>
      <c r="C5" s="101" t="s">
        <v>127</v>
      </c>
      <c r="D5" s="229"/>
      <c r="E5" s="229"/>
      <c r="F5" s="83"/>
      <c r="G5" s="83" t="s">
        <v>110</v>
      </c>
      <c r="H5" s="249"/>
      <c r="I5" s="249"/>
      <c r="J5" s="249"/>
      <c r="K5" s="249"/>
      <c r="L5" s="249"/>
      <c r="M5" s="249"/>
      <c r="N5" s="350"/>
      <c r="O5" s="260"/>
    </row>
    <row r="6" spans="1:15" ht="15" customHeight="1" hidden="1">
      <c r="A6" s="352" t="s">
        <v>156</v>
      </c>
      <c r="B6" s="293"/>
      <c r="C6" s="190">
        <v>423</v>
      </c>
      <c r="D6" s="281">
        <v>1494006</v>
      </c>
      <c r="E6" s="281"/>
      <c r="F6" s="96">
        <v>9103</v>
      </c>
      <c r="G6" s="128">
        <v>361</v>
      </c>
      <c r="H6" s="281">
        <v>1426717</v>
      </c>
      <c r="I6" s="281"/>
      <c r="J6" s="281">
        <v>81440</v>
      </c>
      <c r="K6" s="281"/>
      <c r="L6" s="281">
        <v>961117</v>
      </c>
      <c r="M6" s="281"/>
      <c r="N6" s="281">
        <v>1042557</v>
      </c>
      <c r="O6" s="260"/>
    </row>
    <row r="7" spans="1:15" ht="15" customHeight="1" hidden="1">
      <c r="A7" s="352" t="s">
        <v>157</v>
      </c>
      <c r="B7" s="293"/>
      <c r="C7" s="190">
        <v>214</v>
      </c>
      <c r="D7" s="281">
        <v>474407</v>
      </c>
      <c r="E7" s="281"/>
      <c r="F7" s="128">
        <v>937</v>
      </c>
      <c r="G7" s="128">
        <v>211</v>
      </c>
      <c r="H7" s="281">
        <v>466649</v>
      </c>
      <c r="I7" s="281"/>
      <c r="J7" s="281">
        <v>27256</v>
      </c>
      <c r="K7" s="281"/>
      <c r="L7" s="281">
        <v>393471</v>
      </c>
      <c r="M7" s="281"/>
      <c r="N7" s="281">
        <v>420727</v>
      </c>
      <c r="O7" s="260"/>
    </row>
    <row r="8" spans="1:15" ht="15" customHeight="1" hidden="1">
      <c r="A8" s="352" t="s">
        <v>158</v>
      </c>
      <c r="B8" s="293"/>
      <c r="C8" s="190">
        <v>209</v>
      </c>
      <c r="D8" s="281">
        <v>1019599</v>
      </c>
      <c r="E8" s="281"/>
      <c r="F8" s="96">
        <v>8166</v>
      </c>
      <c r="G8" s="128">
        <v>150</v>
      </c>
      <c r="H8" s="281">
        <v>960068</v>
      </c>
      <c r="I8" s="281"/>
      <c r="J8" s="281">
        <v>54184</v>
      </c>
      <c r="K8" s="281"/>
      <c r="L8" s="281">
        <v>567646</v>
      </c>
      <c r="M8" s="281"/>
      <c r="N8" s="281">
        <v>621830</v>
      </c>
      <c r="O8" s="260"/>
    </row>
    <row r="9" spans="1:15" ht="15" customHeight="1" hidden="1">
      <c r="A9" s="350"/>
      <c r="B9" s="355"/>
      <c r="C9" s="101"/>
      <c r="D9" s="350"/>
      <c r="E9" s="350"/>
      <c r="F9" s="83"/>
      <c r="G9" s="83" t="s">
        <v>110</v>
      </c>
      <c r="H9" s="281"/>
      <c r="I9" s="281"/>
      <c r="J9" s="281"/>
      <c r="K9" s="281"/>
      <c r="L9" s="281"/>
      <c r="M9" s="281"/>
      <c r="N9" s="281"/>
      <c r="O9" s="260"/>
    </row>
    <row r="10" spans="1:15" ht="15" customHeight="1" hidden="1">
      <c r="A10" s="352" t="s">
        <v>159</v>
      </c>
      <c r="B10" s="293"/>
      <c r="C10" s="190">
        <v>360</v>
      </c>
      <c r="D10" s="281">
        <v>1470423</v>
      </c>
      <c r="E10" s="281"/>
      <c r="F10" s="96">
        <v>10098</v>
      </c>
      <c r="G10" s="128">
        <v>315</v>
      </c>
      <c r="H10" s="281">
        <v>1427115</v>
      </c>
      <c r="I10" s="281"/>
      <c r="J10" s="281">
        <v>61314</v>
      </c>
      <c r="K10" s="281"/>
      <c r="L10" s="281">
        <v>863969</v>
      </c>
      <c r="M10" s="281"/>
      <c r="N10" s="281">
        <v>925283</v>
      </c>
      <c r="O10" s="260"/>
    </row>
    <row r="11" spans="1:15" ht="15" customHeight="1" hidden="1">
      <c r="A11" s="352" t="s">
        <v>157</v>
      </c>
      <c r="B11" s="293"/>
      <c r="C11" s="190">
        <v>149</v>
      </c>
      <c r="D11" s="281">
        <v>395855</v>
      </c>
      <c r="E11" s="281"/>
      <c r="F11" s="96">
        <v>5923</v>
      </c>
      <c r="G11" s="128">
        <v>104</v>
      </c>
      <c r="H11" s="281">
        <v>352547</v>
      </c>
      <c r="I11" s="281"/>
      <c r="J11" s="281">
        <v>6115</v>
      </c>
      <c r="K11" s="281"/>
      <c r="L11" s="281">
        <v>169185</v>
      </c>
      <c r="M11" s="281"/>
      <c r="N11" s="281">
        <v>175300</v>
      </c>
      <c r="O11" s="260"/>
    </row>
    <row r="12" spans="1:15" ht="15" customHeight="1" hidden="1">
      <c r="A12" s="352" t="s">
        <v>158</v>
      </c>
      <c r="B12" s="293"/>
      <c r="C12" s="190">
        <v>211</v>
      </c>
      <c r="D12" s="281">
        <v>1074568</v>
      </c>
      <c r="E12" s="281"/>
      <c r="F12" s="96">
        <v>4175</v>
      </c>
      <c r="G12" s="128">
        <v>211</v>
      </c>
      <c r="H12" s="281">
        <v>1074568</v>
      </c>
      <c r="I12" s="281"/>
      <c r="J12" s="281">
        <v>55199</v>
      </c>
      <c r="K12" s="281"/>
      <c r="L12" s="281">
        <v>694784</v>
      </c>
      <c r="M12" s="281"/>
      <c r="N12" s="281">
        <v>749983</v>
      </c>
      <c r="O12" s="260"/>
    </row>
    <row r="13" spans="1:15" ht="13.5" hidden="1">
      <c r="A13" s="352"/>
      <c r="B13" s="293"/>
      <c r="C13" s="190"/>
      <c r="D13" s="281"/>
      <c r="E13" s="281"/>
      <c r="F13" s="96"/>
      <c r="G13" s="128"/>
      <c r="H13" s="281"/>
      <c r="I13" s="281"/>
      <c r="J13" s="281"/>
      <c r="K13" s="281"/>
      <c r="L13" s="281"/>
      <c r="M13" s="281"/>
      <c r="N13" s="281"/>
      <c r="O13" s="260"/>
    </row>
    <row r="14" spans="1:15" ht="13.5" hidden="1">
      <c r="A14" s="352" t="s">
        <v>160</v>
      </c>
      <c r="B14" s="293"/>
      <c r="C14" s="190">
        <v>449</v>
      </c>
      <c r="D14" s="281">
        <v>1783678</v>
      </c>
      <c r="E14" s="281"/>
      <c r="F14" s="96">
        <v>9481</v>
      </c>
      <c r="G14" s="128">
        <v>397</v>
      </c>
      <c r="H14" s="281">
        <v>1732816</v>
      </c>
      <c r="I14" s="281"/>
      <c r="J14" s="281">
        <v>101315</v>
      </c>
      <c r="K14" s="281"/>
      <c r="L14" s="281">
        <v>953081</v>
      </c>
      <c r="M14" s="281"/>
      <c r="N14" s="281">
        <f>J14+L14</f>
        <v>1054396</v>
      </c>
      <c r="O14" s="260"/>
    </row>
    <row r="15" spans="1:15" ht="13.5" hidden="1">
      <c r="A15" s="352" t="s">
        <v>157</v>
      </c>
      <c r="B15" s="293"/>
      <c r="C15" s="190">
        <v>161</v>
      </c>
      <c r="D15" s="281">
        <v>555060</v>
      </c>
      <c r="E15" s="281"/>
      <c r="F15" s="96">
        <v>867</v>
      </c>
      <c r="G15" s="128">
        <v>156</v>
      </c>
      <c r="H15" s="281">
        <v>549414</v>
      </c>
      <c r="I15" s="281"/>
      <c r="J15" s="281">
        <v>26043</v>
      </c>
      <c r="K15" s="281"/>
      <c r="L15" s="281">
        <v>246202</v>
      </c>
      <c r="M15" s="281"/>
      <c r="N15" s="281">
        <f>J15+L15</f>
        <v>272245</v>
      </c>
      <c r="O15" s="260"/>
    </row>
    <row r="16" spans="1:15" ht="13.5" hidden="1">
      <c r="A16" s="352" t="s">
        <v>158</v>
      </c>
      <c r="B16" s="293"/>
      <c r="C16" s="190">
        <v>288</v>
      </c>
      <c r="D16" s="281">
        <v>1228618</v>
      </c>
      <c r="E16" s="281"/>
      <c r="F16" s="96">
        <v>8614</v>
      </c>
      <c r="G16" s="128">
        <v>241</v>
      </c>
      <c r="H16" s="281">
        <v>1183402</v>
      </c>
      <c r="I16" s="281"/>
      <c r="J16" s="281">
        <v>75272</v>
      </c>
      <c r="K16" s="281"/>
      <c r="L16" s="281">
        <v>706879</v>
      </c>
      <c r="M16" s="281"/>
      <c r="N16" s="281">
        <f>J16+L16</f>
        <v>782151</v>
      </c>
      <c r="O16" s="264"/>
    </row>
    <row r="17" spans="1:15" ht="13.5" hidden="1">
      <c r="A17" s="352"/>
      <c r="B17" s="293"/>
      <c r="C17" s="190"/>
      <c r="D17" s="281"/>
      <c r="E17" s="281"/>
      <c r="F17" s="96"/>
      <c r="G17" s="128"/>
      <c r="H17" s="281"/>
      <c r="I17" s="281"/>
      <c r="J17" s="281"/>
      <c r="K17" s="281"/>
      <c r="L17" s="281"/>
      <c r="M17" s="281"/>
      <c r="N17" s="281"/>
      <c r="O17" s="260"/>
    </row>
    <row r="18" spans="1:15" ht="15" customHeight="1" hidden="1">
      <c r="A18" s="352" t="s">
        <v>355</v>
      </c>
      <c r="B18" s="293"/>
      <c r="C18" s="190">
        <v>376</v>
      </c>
      <c r="D18" s="281">
        <v>1537019</v>
      </c>
      <c r="E18" s="281"/>
      <c r="F18" s="96">
        <v>5565</v>
      </c>
      <c r="G18" s="128">
        <v>362</v>
      </c>
      <c r="H18" s="281">
        <v>1522990</v>
      </c>
      <c r="I18" s="281"/>
      <c r="J18" s="281">
        <v>97437</v>
      </c>
      <c r="K18" s="281"/>
      <c r="L18" s="281">
        <v>904840</v>
      </c>
      <c r="M18" s="281"/>
      <c r="N18" s="281">
        <f>J18+L18</f>
        <v>1002277</v>
      </c>
      <c r="O18" s="260"/>
    </row>
    <row r="19" spans="1:15" ht="15" customHeight="1" hidden="1">
      <c r="A19" s="352" t="s">
        <v>157</v>
      </c>
      <c r="B19" s="293"/>
      <c r="C19" s="190">
        <v>149</v>
      </c>
      <c r="D19" s="281">
        <v>419706</v>
      </c>
      <c r="E19" s="281"/>
      <c r="F19" s="96">
        <v>2212</v>
      </c>
      <c r="G19" s="128">
        <v>135</v>
      </c>
      <c r="H19" s="281">
        <v>405677</v>
      </c>
      <c r="I19" s="281"/>
      <c r="J19" s="281">
        <v>56525</v>
      </c>
      <c r="K19" s="281"/>
      <c r="L19" s="281">
        <v>173224</v>
      </c>
      <c r="M19" s="281"/>
      <c r="N19" s="281">
        <f>J19+L19</f>
        <v>229749</v>
      </c>
      <c r="O19" s="260"/>
    </row>
    <row r="20" spans="1:15" ht="15" customHeight="1" hidden="1">
      <c r="A20" s="352" t="s">
        <v>158</v>
      </c>
      <c r="B20" s="293"/>
      <c r="C20" s="190">
        <v>227</v>
      </c>
      <c r="D20" s="281">
        <v>1117313</v>
      </c>
      <c r="E20" s="281"/>
      <c r="F20" s="96">
        <v>3353</v>
      </c>
      <c r="G20" s="128">
        <v>227</v>
      </c>
      <c r="H20" s="281">
        <v>1117313</v>
      </c>
      <c r="I20" s="281"/>
      <c r="J20" s="281">
        <v>40912</v>
      </c>
      <c r="K20" s="281"/>
      <c r="L20" s="281">
        <v>731616</v>
      </c>
      <c r="M20" s="281"/>
      <c r="N20" s="281">
        <f>J20+L20</f>
        <v>772528</v>
      </c>
      <c r="O20" s="264"/>
    </row>
    <row r="21" spans="1:15" ht="15" customHeight="1" hidden="1">
      <c r="A21" s="352"/>
      <c r="B21" s="293"/>
      <c r="C21" s="190"/>
      <c r="D21" s="281"/>
      <c r="E21" s="281"/>
      <c r="F21" s="96"/>
      <c r="G21" s="128"/>
      <c r="H21" s="281"/>
      <c r="I21" s="281"/>
      <c r="J21" s="281"/>
      <c r="K21" s="281"/>
      <c r="L21" s="281"/>
      <c r="M21" s="281"/>
      <c r="N21" s="281"/>
      <c r="O21" s="260"/>
    </row>
    <row r="22" spans="1:15" ht="15" customHeight="1" hidden="1">
      <c r="A22" s="352" t="s">
        <v>447</v>
      </c>
      <c r="B22" s="293"/>
      <c r="C22" s="190"/>
      <c r="D22" s="281"/>
      <c r="E22" s="281"/>
      <c r="F22" s="96"/>
      <c r="G22" s="128"/>
      <c r="H22" s="281"/>
      <c r="I22" s="281"/>
      <c r="J22" s="281"/>
      <c r="K22" s="281"/>
      <c r="L22" s="281"/>
      <c r="M22" s="281"/>
      <c r="N22" s="281"/>
      <c r="O22" s="260"/>
    </row>
    <row r="23" spans="1:15" ht="15" customHeight="1" hidden="1">
      <c r="A23" s="352" t="s">
        <v>157</v>
      </c>
      <c r="B23" s="293"/>
      <c r="C23" s="190"/>
      <c r="D23" s="281"/>
      <c r="E23" s="281"/>
      <c r="F23" s="96"/>
      <c r="G23" s="128"/>
      <c r="H23" s="281"/>
      <c r="I23" s="281"/>
      <c r="J23" s="281"/>
      <c r="K23" s="281"/>
      <c r="L23" s="281"/>
      <c r="M23" s="281"/>
      <c r="N23" s="281"/>
      <c r="O23" s="260"/>
    </row>
    <row r="24" spans="1:15" ht="15" customHeight="1" hidden="1">
      <c r="A24" s="352" t="s">
        <v>158</v>
      </c>
      <c r="B24" s="293"/>
      <c r="C24" s="190"/>
      <c r="D24" s="281"/>
      <c r="E24" s="281"/>
      <c r="F24" s="96"/>
      <c r="G24" s="128"/>
      <c r="H24" s="281"/>
      <c r="I24" s="281"/>
      <c r="J24" s="281"/>
      <c r="K24" s="281"/>
      <c r="L24" s="281"/>
      <c r="M24" s="281"/>
      <c r="N24" s="281"/>
      <c r="O24" s="260"/>
    </row>
    <row r="25" spans="1:15" ht="15" customHeight="1" hidden="1">
      <c r="A25" s="127"/>
      <c r="B25" s="113"/>
      <c r="C25" s="78"/>
      <c r="D25" s="78"/>
      <c r="E25" s="78"/>
      <c r="F25" s="78"/>
      <c r="G25" s="78"/>
      <c r="H25" s="191"/>
      <c r="I25" s="191"/>
      <c r="J25" s="191"/>
      <c r="K25" s="191"/>
      <c r="L25" s="191"/>
      <c r="M25" s="191"/>
      <c r="N25" s="191"/>
      <c r="O25" s="107"/>
    </row>
    <row r="26" ht="15" customHeight="1" hidden="1">
      <c r="A26" s="83" t="s">
        <v>342</v>
      </c>
    </row>
    <row r="28" spans="1:8" ht="14.25" customHeight="1">
      <c r="A28" s="79" t="s">
        <v>449</v>
      </c>
      <c r="F28" s="80"/>
      <c r="G28" s="80"/>
      <c r="H28" s="80"/>
    </row>
    <row r="29" spans="1:8" ht="14.25" customHeight="1">
      <c r="A29" s="83" t="s">
        <v>133</v>
      </c>
      <c r="F29" s="80"/>
      <c r="G29" s="80"/>
      <c r="H29" s="80"/>
    </row>
    <row r="30" spans="1:15" ht="14.25" customHeight="1">
      <c r="A30" s="249" t="s">
        <v>161</v>
      </c>
      <c r="B30" s="245" t="s">
        <v>162</v>
      </c>
      <c r="C30" s="378"/>
      <c r="D30" s="378"/>
      <c r="E30" s="378"/>
      <c r="F30" s="378"/>
      <c r="G30" s="378"/>
      <c r="H30" s="378"/>
      <c r="I30" s="378"/>
      <c r="J30" s="115" t="s">
        <v>362</v>
      </c>
      <c r="K30" s="115"/>
      <c r="L30" s="115"/>
      <c r="M30" s="115"/>
      <c r="N30" s="115"/>
      <c r="O30" s="116"/>
    </row>
    <row r="31" spans="1:15" ht="14.25" customHeight="1">
      <c r="A31" s="352"/>
      <c r="B31" s="245" t="s">
        <v>134</v>
      </c>
      <c r="C31" s="245"/>
      <c r="D31" s="245"/>
      <c r="E31" s="245"/>
      <c r="F31" s="245" t="s">
        <v>364</v>
      </c>
      <c r="G31" s="379"/>
      <c r="H31" s="379"/>
      <c r="I31" s="379"/>
      <c r="J31" s="245" t="s">
        <v>363</v>
      </c>
      <c r="K31" s="245"/>
      <c r="L31" s="245"/>
      <c r="M31" s="245"/>
      <c r="N31" s="115" t="s">
        <v>347</v>
      </c>
      <c r="O31" s="192"/>
    </row>
    <row r="32" spans="1:15" ht="13.5" customHeight="1">
      <c r="A32" s="352"/>
      <c r="B32" s="245" t="s">
        <v>135</v>
      </c>
      <c r="C32" s="245"/>
      <c r="D32" s="245" t="s">
        <v>136</v>
      </c>
      <c r="E32" s="245"/>
      <c r="F32" s="245" t="s">
        <v>137</v>
      </c>
      <c r="G32" s="245"/>
      <c r="H32" s="245" t="s">
        <v>138</v>
      </c>
      <c r="I32" s="245"/>
      <c r="J32" s="245" t="s">
        <v>135</v>
      </c>
      <c r="K32" s="245"/>
      <c r="L32" s="245" t="s">
        <v>136</v>
      </c>
      <c r="M32" s="245"/>
      <c r="N32" s="245" t="s">
        <v>139</v>
      </c>
      <c r="O32" s="265" t="s">
        <v>348</v>
      </c>
    </row>
    <row r="33" spans="1:15" ht="14.25" customHeight="1">
      <c r="A33" s="377"/>
      <c r="B33" s="114" t="s">
        <v>141</v>
      </c>
      <c r="C33" s="114" t="s">
        <v>140</v>
      </c>
      <c r="D33" s="114" t="s">
        <v>141</v>
      </c>
      <c r="E33" s="114" t="s">
        <v>140</v>
      </c>
      <c r="F33" s="114" t="s">
        <v>141</v>
      </c>
      <c r="G33" s="114" t="s">
        <v>140</v>
      </c>
      <c r="H33" s="114" t="s">
        <v>142</v>
      </c>
      <c r="I33" s="114" t="s">
        <v>143</v>
      </c>
      <c r="J33" s="114" t="s">
        <v>142</v>
      </c>
      <c r="K33" s="114" t="s">
        <v>143</v>
      </c>
      <c r="L33" s="114" t="s">
        <v>142</v>
      </c>
      <c r="M33" s="114" t="s">
        <v>143</v>
      </c>
      <c r="N33" s="375"/>
      <c r="O33" s="376"/>
    </row>
    <row r="34" spans="1:15" ht="14.25" customHeight="1">
      <c r="A34" s="83"/>
      <c r="B34" s="194" t="s">
        <v>358</v>
      </c>
      <c r="C34" s="195" t="s">
        <v>358</v>
      </c>
      <c r="D34" s="110" t="s">
        <v>359</v>
      </c>
      <c r="E34" s="110" t="s">
        <v>359</v>
      </c>
      <c r="F34" s="195" t="s">
        <v>358</v>
      </c>
      <c r="G34" s="195" t="s">
        <v>358</v>
      </c>
      <c r="H34" s="195" t="s">
        <v>358</v>
      </c>
      <c r="I34" s="195" t="s">
        <v>358</v>
      </c>
      <c r="J34" s="110" t="s">
        <v>360</v>
      </c>
      <c r="K34" s="110" t="s">
        <v>360</v>
      </c>
      <c r="L34" s="110" t="s">
        <v>361</v>
      </c>
      <c r="M34" s="110" t="s">
        <v>361</v>
      </c>
      <c r="N34" s="110" t="s">
        <v>361</v>
      </c>
      <c r="O34" s="110" t="s">
        <v>361</v>
      </c>
    </row>
    <row r="35" spans="1:15" ht="15" customHeight="1" hidden="1">
      <c r="A35" s="92" t="s">
        <v>339</v>
      </c>
      <c r="B35" s="94">
        <v>3321</v>
      </c>
      <c r="C35" s="96">
        <v>4987</v>
      </c>
      <c r="D35" s="96">
        <v>3761</v>
      </c>
      <c r="E35" s="96">
        <v>6833</v>
      </c>
      <c r="F35" s="128">
        <v>10</v>
      </c>
      <c r="G35" s="128">
        <v>33</v>
      </c>
      <c r="H35" s="128">
        <v>19</v>
      </c>
      <c r="I35" s="128">
        <v>54</v>
      </c>
      <c r="J35" s="128">
        <v>23</v>
      </c>
      <c r="K35" s="128">
        <v>40</v>
      </c>
      <c r="L35" s="128">
        <v>272</v>
      </c>
      <c r="M35" s="128">
        <v>165</v>
      </c>
      <c r="N35" s="128">
        <v>780</v>
      </c>
      <c r="O35" s="96">
        <v>2760</v>
      </c>
    </row>
    <row r="36" spans="1:15" ht="15" customHeight="1" hidden="1">
      <c r="A36" s="92" t="s">
        <v>340</v>
      </c>
      <c r="B36" s="94">
        <v>3237</v>
      </c>
      <c r="C36" s="96">
        <v>5052</v>
      </c>
      <c r="D36" s="96">
        <v>3980</v>
      </c>
      <c r="E36" s="96">
        <v>7200</v>
      </c>
      <c r="F36" s="128">
        <v>9</v>
      </c>
      <c r="G36" s="128">
        <v>34</v>
      </c>
      <c r="H36" s="128">
        <v>18</v>
      </c>
      <c r="I36" s="128">
        <v>55</v>
      </c>
      <c r="J36" s="128">
        <v>26</v>
      </c>
      <c r="K36" s="128">
        <v>39</v>
      </c>
      <c r="L36" s="128">
        <v>285</v>
      </c>
      <c r="M36" s="128">
        <v>187</v>
      </c>
      <c r="N36" s="128">
        <v>560</v>
      </c>
      <c r="O36" s="96">
        <v>2910</v>
      </c>
    </row>
    <row r="37" spans="1:15" ht="15" customHeight="1" hidden="1">
      <c r="A37" s="92" t="s">
        <v>353</v>
      </c>
      <c r="B37" s="94">
        <v>3196</v>
      </c>
      <c r="C37" s="96">
        <v>4980</v>
      </c>
      <c r="D37" s="96">
        <v>4260</v>
      </c>
      <c r="E37" s="96">
        <v>7810</v>
      </c>
      <c r="F37" s="128">
        <v>15</v>
      </c>
      <c r="G37" s="128">
        <v>32</v>
      </c>
      <c r="H37" s="128">
        <v>22</v>
      </c>
      <c r="I37" s="128">
        <v>49</v>
      </c>
      <c r="J37" s="128">
        <v>24</v>
      </c>
      <c r="K37" s="128">
        <v>38</v>
      </c>
      <c r="L37" s="128">
        <v>296</v>
      </c>
      <c r="M37" s="128">
        <v>190</v>
      </c>
      <c r="N37" s="128">
        <v>671</v>
      </c>
      <c r="O37" s="96">
        <v>3260</v>
      </c>
    </row>
    <row r="38" spans="1:15" ht="15" customHeight="1" hidden="1">
      <c r="A38" s="92" t="s">
        <v>392</v>
      </c>
      <c r="B38" s="94">
        <v>2527</v>
      </c>
      <c r="C38" s="96">
        <v>6070</v>
      </c>
      <c r="D38" s="96">
        <v>4800</v>
      </c>
      <c r="E38" s="96">
        <v>7600</v>
      </c>
      <c r="F38" s="128">
        <v>6</v>
      </c>
      <c r="G38" s="128">
        <v>20</v>
      </c>
      <c r="H38" s="128">
        <v>26</v>
      </c>
      <c r="I38" s="128">
        <v>39</v>
      </c>
      <c r="J38" s="128">
        <v>17</v>
      </c>
      <c r="K38" s="128">
        <v>28</v>
      </c>
      <c r="L38" s="128">
        <v>310</v>
      </c>
      <c r="M38" s="128">
        <v>201</v>
      </c>
      <c r="N38" s="128">
        <v>166</v>
      </c>
      <c r="O38" s="96">
        <v>300</v>
      </c>
    </row>
    <row r="39" spans="1:15" ht="15" customHeight="1" hidden="1">
      <c r="A39" s="92" t="s">
        <v>443</v>
      </c>
      <c r="B39" s="94">
        <v>2743</v>
      </c>
      <c r="C39" s="96">
        <v>6170</v>
      </c>
      <c r="D39" s="96">
        <v>4900</v>
      </c>
      <c r="E39" s="96">
        <v>7700</v>
      </c>
      <c r="F39" s="128">
        <v>8</v>
      </c>
      <c r="G39" s="128">
        <v>29</v>
      </c>
      <c r="H39" s="128">
        <v>26</v>
      </c>
      <c r="I39" s="128">
        <v>41</v>
      </c>
      <c r="J39" s="128">
        <v>17</v>
      </c>
      <c r="K39" s="128">
        <v>31</v>
      </c>
      <c r="L39" s="128">
        <v>327</v>
      </c>
      <c r="M39" s="128">
        <v>199</v>
      </c>
      <c r="N39" s="128">
        <v>139</v>
      </c>
      <c r="O39" s="96">
        <v>301</v>
      </c>
    </row>
    <row r="40" spans="1:15" ht="15" customHeight="1" hidden="1">
      <c r="A40" s="92" t="s">
        <v>457</v>
      </c>
      <c r="B40" s="94">
        <v>2809</v>
      </c>
      <c r="C40" s="96">
        <v>5190</v>
      </c>
      <c r="D40" s="96">
        <v>5080</v>
      </c>
      <c r="E40" s="96">
        <v>7800</v>
      </c>
      <c r="F40" s="128">
        <v>8</v>
      </c>
      <c r="G40" s="128">
        <v>28</v>
      </c>
      <c r="H40" s="128">
        <v>30</v>
      </c>
      <c r="I40" s="128">
        <v>49</v>
      </c>
      <c r="J40" s="128">
        <v>16</v>
      </c>
      <c r="K40" s="128">
        <v>32</v>
      </c>
      <c r="L40" s="128">
        <v>327</v>
      </c>
      <c r="M40" s="128">
        <v>202</v>
      </c>
      <c r="N40" s="128">
        <v>178</v>
      </c>
      <c r="O40" s="96">
        <v>296</v>
      </c>
    </row>
    <row r="41" spans="1:15" ht="14.25" customHeight="1" hidden="1">
      <c r="A41" s="92" t="s">
        <v>506</v>
      </c>
      <c r="B41" s="94">
        <v>2837</v>
      </c>
      <c r="C41" s="96">
        <v>5242</v>
      </c>
      <c r="D41" s="96">
        <v>5025</v>
      </c>
      <c r="E41" s="96">
        <v>7760</v>
      </c>
      <c r="F41" s="128">
        <v>8</v>
      </c>
      <c r="G41" s="128">
        <v>27</v>
      </c>
      <c r="H41" s="128">
        <v>29</v>
      </c>
      <c r="I41" s="128">
        <v>48</v>
      </c>
      <c r="J41" s="128">
        <v>17</v>
      </c>
      <c r="K41" s="128">
        <v>33</v>
      </c>
      <c r="L41" s="128">
        <v>331</v>
      </c>
      <c r="M41" s="128">
        <v>200</v>
      </c>
      <c r="N41" s="128">
        <v>169</v>
      </c>
      <c r="O41" s="96">
        <v>288</v>
      </c>
    </row>
    <row r="42" spans="1:15" ht="14.25" customHeight="1" hidden="1">
      <c r="A42" s="92" t="s">
        <v>537</v>
      </c>
      <c r="B42" s="94">
        <v>2560</v>
      </c>
      <c r="C42" s="96">
        <v>5075</v>
      </c>
      <c r="D42" s="96">
        <v>4970</v>
      </c>
      <c r="E42" s="96">
        <v>7700</v>
      </c>
      <c r="F42" s="128">
        <v>6</v>
      </c>
      <c r="G42" s="128">
        <v>23</v>
      </c>
      <c r="H42" s="128">
        <v>22</v>
      </c>
      <c r="I42" s="128">
        <v>54</v>
      </c>
      <c r="J42" s="128">
        <v>14</v>
      </c>
      <c r="K42" s="128">
        <v>29</v>
      </c>
      <c r="L42" s="128">
        <v>335</v>
      </c>
      <c r="M42" s="128">
        <v>190</v>
      </c>
      <c r="N42" s="128">
        <v>143</v>
      </c>
      <c r="O42" s="96">
        <v>260</v>
      </c>
    </row>
    <row r="43" spans="1:15" ht="13.5" customHeight="1" hidden="1">
      <c r="A43" s="92" t="s">
        <v>552</v>
      </c>
      <c r="B43" s="94">
        <v>1718</v>
      </c>
      <c r="C43" s="96">
        <v>4768</v>
      </c>
      <c r="D43" s="96">
        <v>3429</v>
      </c>
      <c r="E43" s="96">
        <v>7300</v>
      </c>
      <c r="F43" s="128">
        <v>3</v>
      </c>
      <c r="G43" s="128">
        <v>22</v>
      </c>
      <c r="H43" s="128">
        <v>27</v>
      </c>
      <c r="I43" s="128">
        <v>46</v>
      </c>
      <c r="J43" s="128">
        <v>18</v>
      </c>
      <c r="K43" s="128">
        <v>33</v>
      </c>
      <c r="L43" s="128">
        <v>145</v>
      </c>
      <c r="M43" s="128">
        <v>180</v>
      </c>
      <c r="N43" s="128">
        <v>216</v>
      </c>
      <c r="O43" s="96">
        <v>253</v>
      </c>
    </row>
    <row r="44" spans="1:15" ht="13.5" customHeight="1">
      <c r="A44" s="92" t="s">
        <v>575</v>
      </c>
      <c r="B44" s="94">
        <v>2444</v>
      </c>
      <c r="C44" s="96">
        <v>4715</v>
      </c>
      <c r="D44" s="96">
        <v>2365</v>
      </c>
      <c r="E44" s="96">
        <v>7860</v>
      </c>
      <c r="F44" s="128">
        <v>4</v>
      </c>
      <c r="G44" s="128">
        <v>27</v>
      </c>
      <c r="H44" s="128">
        <v>32</v>
      </c>
      <c r="I44" s="128">
        <v>25</v>
      </c>
      <c r="J44" s="128">
        <v>25</v>
      </c>
      <c r="K44" s="128">
        <v>39</v>
      </c>
      <c r="L44" s="128">
        <v>201</v>
      </c>
      <c r="M44" s="128">
        <v>220</v>
      </c>
      <c r="N44" s="128">
        <v>217</v>
      </c>
      <c r="O44" s="96">
        <v>330</v>
      </c>
    </row>
    <row r="45" spans="1:15" ht="13.5" customHeight="1">
      <c r="A45" s="44" t="s">
        <v>507</v>
      </c>
      <c r="B45" s="94">
        <v>2140</v>
      </c>
      <c r="C45" s="96">
        <v>4452</v>
      </c>
      <c r="D45" s="96">
        <v>1998</v>
      </c>
      <c r="E45" s="96">
        <v>12830</v>
      </c>
      <c r="F45" s="128">
        <v>4</v>
      </c>
      <c r="G45" s="128">
        <v>21</v>
      </c>
      <c r="H45" s="128">
        <v>18</v>
      </c>
      <c r="I45" s="128">
        <v>30</v>
      </c>
      <c r="J45" s="128">
        <v>28</v>
      </c>
      <c r="K45" s="128">
        <v>49</v>
      </c>
      <c r="L45" s="128">
        <v>286</v>
      </c>
      <c r="M45" s="128">
        <v>260</v>
      </c>
      <c r="N45" s="128">
        <v>736</v>
      </c>
      <c r="O45" s="96">
        <v>1513</v>
      </c>
    </row>
    <row r="46" spans="1:15" ht="13.5" customHeight="1">
      <c r="A46" s="44" t="s">
        <v>536</v>
      </c>
      <c r="B46" s="94">
        <v>1973</v>
      </c>
      <c r="C46" s="96">
        <v>4198</v>
      </c>
      <c r="D46" s="96">
        <v>1796</v>
      </c>
      <c r="E46" s="96">
        <v>23400</v>
      </c>
      <c r="F46" s="128">
        <v>4</v>
      </c>
      <c r="G46" s="128">
        <v>19</v>
      </c>
      <c r="H46" s="128">
        <v>18</v>
      </c>
      <c r="I46" s="128">
        <v>32</v>
      </c>
      <c r="J46" s="128">
        <v>31</v>
      </c>
      <c r="K46" s="128">
        <v>49</v>
      </c>
      <c r="L46" s="128">
        <v>339</v>
      </c>
      <c r="M46" s="128">
        <v>489</v>
      </c>
      <c r="N46" s="128">
        <v>615</v>
      </c>
      <c r="O46" s="96">
        <v>2543</v>
      </c>
    </row>
    <row r="47" spans="1:15" ht="13.5" customHeight="1">
      <c r="A47" s="44" t="s">
        <v>553</v>
      </c>
      <c r="B47" s="94">
        <v>1995</v>
      </c>
      <c r="C47" s="96">
        <v>4094</v>
      </c>
      <c r="D47" s="96">
        <v>3370</v>
      </c>
      <c r="E47" s="96">
        <v>34803</v>
      </c>
      <c r="F47" s="128">
        <v>3</v>
      </c>
      <c r="G47" s="128">
        <v>20</v>
      </c>
      <c r="H47" s="128">
        <v>22</v>
      </c>
      <c r="I47" s="128">
        <v>31</v>
      </c>
      <c r="J47" s="128">
        <v>24</v>
      </c>
      <c r="K47" s="128">
        <v>51</v>
      </c>
      <c r="L47" s="128">
        <v>354</v>
      </c>
      <c r="M47" s="128">
        <v>441</v>
      </c>
      <c r="N47" s="128">
        <v>590</v>
      </c>
      <c r="O47" s="96">
        <v>2656</v>
      </c>
    </row>
    <row r="48" spans="1:15" ht="13.5" customHeight="1">
      <c r="A48" s="44" t="s">
        <v>576</v>
      </c>
      <c r="B48" s="94">
        <v>2391</v>
      </c>
      <c r="C48" s="96">
        <v>3798</v>
      </c>
      <c r="D48" s="96">
        <v>3246</v>
      </c>
      <c r="E48" s="96">
        <v>22068</v>
      </c>
      <c r="F48" s="128">
        <v>4</v>
      </c>
      <c r="G48" s="128">
        <v>11</v>
      </c>
      <c r="H48" s="128">
        <v>11</v>
      </c>
      <c r="I48" s="128">
        <v>52</v>
      </c>
      <c r="J48" s="128">
        <v>21</v>
      </c>
      <c r="K48" s="128">
        <v>55</v>
      </c>
      <c r="L48" s="128">
        <v>243</v>
      </c>
      <c r="M48" s="128">
        <v>210</v>
      </c>
      <c r="N48" s="128">
        <v>384</v>
      </c>
      <c r="O48" s="96">
        <v>1789</v>
      </c>
    </row>
    <row r="49" spans="1:15" ht="14.25" customHeight="1">
      <c r="A49" s="78"/>
      <c r="B49" s="122"/>
      <c r="C49" s="78"/>
      <c r="D49" s="78"/>
      <c r="E49" s="78"/>
      <c r="F49" s="78"/>
      <c r="G49" s="78" t="s">
        <v>2</v>
      </c>
      <c r="H49" s="140"/>
      <c r="I49" s="108"/>
      <c r="J49" s="108"/>
      <c r="K49" s="108"/>
      <c r="L49" s="108"/>
      <c r="M49" s="108"/>
      <c r="N49" s="108"/>
      <c r="O49" s="108"/>
    </row>
    <row r="50" spans="1:8" ht="14.25" customHeight="1">
      <c r="A50" s="83" t="s">
        <v>551</v>
      </c>
      <c r="F50" s="80"/>
      <c r="G50" s="80"/>
      <c r="H50" s="80"/>
    </row>
    <row r="51" spans="1:8" ht="14.25" customHeight="1">
      <c r="A51" s="83"/>
      <c r="F51" s="80"/>
      <c r="G51" s="80"/>
      <c r="H51" s="80"/>
    </row>
    <row r="53" spans="1:15" ht="14.25" customHeight="1">
      <c r="A53" s="79" t="s">
        <v>450</v>
      </c>
      <c r="G53" s="80"/>
      <c r="H53" s="196" t="s">
        <v>451</v>
      </c>
      <c r="I53" s="197"/>
      <c r="J53" s="197"/>
      <c r="K53" s="197"/>
      <c r="L53" s="197"/>
      <c r="M53" s="197"/>
      <c r="N53" s="197"/>
      <c r="O53" s="197"/>
    </row>
    <row r="54" spans="1:17" ht="14.25" customHeight="1">
      <c r="A54" s="81"/>
      <c r="G54" s="110" t="s">
        <v>163</v>
      </c>
      <c r="H54" s="197"/>
      <c r="I54" s="197"/>
      <c r="J54" s="197"/>
      <c r="K54" s="197"/>
      <c r="L54" s="198"/>
      <c r="M54" s="198"/>
      <c r="N54" s="198"/>
      <c r="O54" s="198"/>
      <c r="P54" s="356" t="s">
        <v>398</v>
      </c>
      <c r="Q54" s="356"/>
    </row>
    <row r="55" spans="1:17" ht="14.25" customHeight="1">
      <c r="A55" s="247" t="s">
        <v>164</v>
      </c>
      <c r="B55" s="245" t="s">
        <v>165</v>
      </c>
      <c r="C55" s="245" t="s">
        <v>145</v>
      </c>
      <c r="D55" s="245" t="s">
        <v>146</v>
      </c>
      <c r="E55" s="245" t="s">
        <v>166</v>
      </c>
      <c r="F55" s="245"/>
      <c r="G55" s="265"/>
      <c r="H55" s="359" t="s">
        <v>179</v>
      </c>
      <c r="I55" s="362" t="s">
        <v>169</v>
      </c>
      <c r="J55" s="363"/>
      <c r="K55" s="363"/>
      <c r="L55" s="373" t="s">
        <v>153</v>
      </c>
      <c r="M55" s="374"/>
      <c r="N55" s="374"/>
      <c r="O55" s="374"/>
      <c r="P55" s="359"/>
      <c r="Q55" s="357" t="s">
        <v>344</v>
      </c>
    </row>
    <row r="56" spans="1:17" ht="14.25" customHeight="1">
      <c r="A56" s="346"/>
      <c r="B56" s="348"/>
      <c r="C56" s="348"/>
      <c r="D56" s="348"/>
      <c r="E56" s="245" t="s">
        <v>69</v>
      </c>
      <c r="F56" s="245" t="s">
        <v>145</v>
      </c>
      <c r="G56" s="265" t="s">
        <v>167</v>
      </c>
      <c r="H56" s="360"/>
      <c r="I56" s="364"/>
      <c r="J56" s="365"/>
      <c r="K56" s="365"/>
      <c r="L56" s="371" t="s">
        <v>149</v>
      </c>
      <c r="M56" s="366" t="s">
        <v>341</v>
      </c>
      <c r="N56" s="367"/>
      <c r="O56" s="368"/>
      <c r="P56" s="369" t="s">
        <v>343</v>
      </c>
      <c r="Q56" s="358"/>
    </row>
    <row r="57" spans="1:17" ht="14.25" customHeight="1">
      <c r="A57" s="347"/>
      <c r="B57" s="348"/>
      <c r="C57" s="348"/>
      <c r="D57" s="348"/>
      <c r="E57" s="348"/>
      <c r="F57" s="348"/>
      <c r="G57" s="349"/>
      <c r="H57" s="361"/>
      <c r="I57" s="193" t="s">
        <v>149</v>
      </c>
      <c r="J57" s="204" t="s">
        <v>151</v>
      </c>
      <c r="K57" s="203" t="s">
        <v>152</v>
      </c>
      <c r="L57" s="372"/>
      <c r="M57" s="193" t="s">
        <v>149</v>
      </c>
      <c r="N57" s="193" t="s">
        <v>151</v>
      </c>
      <c r="O57" s="193" t="s">
        <v>150</v>
      </c>
      <c r="P57" s="370"/>
      <c r="Q57" s="206" t="s">
        <v>149</v>
      </c>
    </row>
    <row r="58" spans="1:17" ht="14.25" customHeight="1">
      <c r="A58" s="100"/>
      <c r="B58" s="207"/>
      <c r="C58" s="95"/>
      <c r="D58" s="95"/>
      <c r="E58" s="95"/>
      <c r="F58" s="95"/>
      <c r="G58" s="95"/>
      <c r="H58" s="201"/>
      <c r="I58" s="199"/>
      <c r="J58" s="200"/>
      <c r="K58" s="208"/>
      <c r="M58" s="208"/>
      <c r="N58" s="208"/>
      <c r="O58" s="208"/>
      <c r="P58" s="208"/>
      <c r="Q58" s="208"/>
    </row>
    <row r="59" spans="1:17" ht="15" customHeight="1" hidden="1">
      <c r="A59" s="92" t="s">
        <v>168</v>
      </c>
      <c r="B59" s="94">
        <v>3531204</v>
      </c>
      <c r="C59" s="96">
        <v>3463502</v>
      </c>
      <c r="D59" s="96">
        <v>67702</v>
      </c>
      <c r="E59" s="96">
        <v>9674</v>
      </c>
      <c r="F59" s="96">
        <v>9489</v>
      </c>
      <c r="G59" s="128">
        <v>185</v>
      </c>
      <c r="H59" s="201"/>
      <c r="I59" s="202"/>
      <c r="J59" s="208"/>
      <c r="K59" s="208"/>
      <c r="M59" s="208"/>
      <c r="N59" s="208"/>
      <c r="O59" s="208"/>
      <c r="P59" s="208"/>
      <c r="Q59" s="208"/>
    </row>
    <row r="60" spans="1:17" ht="15" customHeight="1" hidden="1">
      <c r="A60" s="92" t="s">
        <v>178</v>
      </c>
      <c r="B60" s="94">
        <v>3312036</v>
      </c>
      <c r="C60" s="96">
        <v>3268032</v>
      </c>
      <c r="D60" s="96">
        <v>44004</v>
      </c>
      <c r="E60" s="96">
        <v>9049</v>
      </c>
      <c r="F60" s="96">
        <v>8929</v>
      </c>
      <c r="G60" s="128">
        <v>120</v>
      </c>
      <c r="H60" s="201" t="s">
        <v>148</v>
      </c>
      <c r="I60" s="209">
        <v>23168</v>
      </c>
      <c r="J60" s="210">
        <v>6873</v>
      </c>
      <c r="K60" s="211">
        <v>16295</v>
      </c>
      <c r="L60" s="211">
        <v>230</v>
      </c>
      <c r="M60" s="211">
        <v>210</v>
      </c>
      <c r="N60" s="211">
        <v>209</v>
      </c>
      <c r="O60" s="211">
        <v>1</v>
      </c>
      <c r="P60" s="211">
        <v>2</v>
      </c>
      <c r="Q60" s="211">
        <v>382</v>
      </c>
    </row>
    <row r="61" spans="1:17" ht="15" customHeight="1" hidden="1">
      <c r="A61" s="92" t="s">
        <v>356</v>
      </c>
      <c r="B61" s="94">
        <v>3183472</v>
      </c>
      <c r="C61" s="96">
        <v>3139574</v>
      </c>
      <c r="D61" s="96">
        <v>43898</v>
      </c>
      <c r="E61" s="96">
        <v>8722</v>
      </c>
      <c r="F61" s="96">
        <v>8602</v>
      </c>
      <c r="G61" s="128">
        <v>120</v>
      </c>
      <c r="H61" s="201" t="s">
        <v>357</v>
      </c>
      <c r="I61" s="209">
        <v>23086</v>
      </c>
      <c r="J61" s="210">
        <v>6749</v>
      </c>
      <c r="K61" s="211">
        <v>16337</v>
      </c>
      <c r="L61" s="211">
        <v>411</v>
      </c>
      <c r="M61" s="211">
        <v>351</v>
      </c>
      <c r="N61" s="211">
        <v>338</v>
      </c>
      <c r="O61" s="211">
        <v>13</v>
      </c>
      <c r="P61" s="211">
        <v>6</v>
      </c>
      <c r="Q61" s="211">
        <v>381</v>
      </c>
    </row>
    <row r="62" spans="1:17" ht="15" customHeight="1" hidden="1">
      <c r="A62" s="92" t="s">
        <v>393</v>
      </c>
      <c r="B62" s="94">
        <v>3051551</v>
      </c>
      <c r="C62" s="96">
        <v>3003416</v>
      </c>
      <c r="D62" s="96">
        <v>48135</v>
      </c>
      <c r="E62" s="96">
        <v>8361</v>
      </c>
      <c r="F62" s="96">
        <v>8229</v>
      </c>
      <c r="G62" s="128">
        <v>132</v>
      </c>
      <c r="H62" s="201" t="s">
        <v>394</v>
      </c>
      <c r="I62" s="209">
        <v>22688</v>
      </c>
      <c r="J62" s="210">
        <v>6495</v>
      </c>
      <c r="K62" s="211">
        <v>16193</v>
      </c>
      <c r="L62" s="211">
        <v>666</v>
      </c>
      <c r="M62" s="211">
        <v>606</v>
      </c>
      <c r="N62" s="211">
        <v>555</v>
      </c>
      <c r="O62" s="211">
        <v>51</v>
      </c>
      <c r="P62" s="211">
        <v>6</v>
      </c>
      <c r="Q62" s="211">
        <v>375</v>
      </c>
    </row>
    <row r="63" spans="1:17" ht="15" customHeight="1" hidden="1">
      <c r="A63" s="92" t="s">
        <v>441</v>
      </c>
      <c r="B63" s="94">
        <v>2788114</v>
      </c>
      <c r="C63" s="96">
        <v>2745020</v>
      </c>
      <c r="D63" s="96">
        <v>43094</v>
      </c>
      <c r="E63" s="96">
        <v>7638</v>
      </c>
      <c r="F63" s="96">
        <v>7520</v>
      </c>
      <c r="G63" s="128">
        <v>118</v>
      </c>
      <c r="H63" s="212" t="s">
        <v>442</v>
      </c>
      <c r="I63" s="209">
        <v>22041</v>
      </c>
      <c r="J63" s="210">
        <v>6055</v>
      </c>
      <c r="K63" s="211">
        <v>15986</v>
      </c>
      <c r="L63" s="211">
        <v>1095</v>
      </c>
      <c r="M63" s="211">
        <v>1025</v>
      </c>
      <c r="N63" s="211">
        <v>859</v>
      </c>
      <c r="O63" s="211">
        <v>166</v>
      </c>
      <c r="P63" s="211">
        <v>7</v>
      </c>
      <c r="Q63" s="211">
        <v>369</v>
      </c>
    </row>
    <row r="64" spans="1:17" ht="15" customHeight="1" hidden="1">
      <c r="A64" s="92" t="s">
        <v>465</v>
      </c>
      <c r="B64" s="94">
        <v>2398291</v>
      </c>
      <c r="C64" s="96">
        <v>2354514</v>
      </c>
      <c r="D64" s="96">
        <v>43777</v>
      </c>
      <c r="E64" s="96">
        <v>6552</v>
      </c>
      <c r="F64" s="96">
        <v>6433</v>
      </c>
      <c r="G64" s="128">
        <v>119</v>
      </c>
      <c r="H64" s="212" t="s">
        <v>466</v>
      </c>
      <c r="I64" s="209">
        <v>21037</v>
      </c>
      <c r="J64" s="210">
        <v>5498</v>
      </c>
      <c r="K64" s="210">
        <v>15539</v>
      </c>
      <c r="L64" s="210">
        <v>1820</v>
      </c>
      <c r="M64" s="210">
        <v>1730</v>
      </c>
      <c r="N64" s="210">
        <v>1275</v>
      </c>
      <c r="O64" s="210">
        <v>455</v>
      </c>
      <c r="P64" s="210">
        <v>9</v>
      </c>
      <c r="Q64" s="210">
        <v>372</v>
      </c>
    </row>
    <row r="65" spans="1:17" ht="15" customHeight="1" hidden="1">
      <c r="A65" s="92" t="s">
        <v>489</v>
      </c>
      <c r="B65" s="94">
        <v>2237000</v>
      </c>
      <c r="C65" s="96">
        <v>2194759</v>
      </c>
      <c r="D65" s="96">
        <v>42241</v>
      </c>
      <c r="E65" s="96">
        <v>6129</v>
      </c>
      <c r="F65" s="96">
        <v>6013</v>
      </c>
      <c r="G65" s="128">
        <v>116</v>
      </c>
      <c r="H65" s="212" t="s">
        <v>490</v>
      </c>
      <c r="I65" s="209">
        <v>20000</v>
      </c>
      <c r="J65" s="210">
        <v>5001</v>
      </c>
      <c r="K65" s="210">
        <v>14999</v>
      </c>
      <c r="L65" s="210">
        <v>2615</v>
      </c>
      <c r="M65" s="210">
        <v>2385</v>
      </c>
      <c r="N65" s="210">
        <v>1557</v>
      </c>
      <c r="O65" s="210">
        <v>828</v>
      </c>
      <c r="P65" s="210">
        <v>23</v>
      </c>
      <c r="Q65" s="210">
        <v>358</v>
      </c>
    </row>
    <row r="66" spans="1:17" ht="14.25" customHeight="1" hidden="1">
      <c r="A66" s="92" t="s">
        <v>522</v>
      </c>
      <c r="B66" s="94">
        <v>2005871</v>
      </c>
      <c r="C66" s="96">
        <v>1970253</v>
      </c>
      <c r="D66" s="96">
        <v>35618</v>
      </c>
      <c r="E66" s="96">
        <v>5496</v>
      </c>
      <c r="F66" s="96">
        <v>5398</v>
      </c>
      <c r="G66" s="128">
        <v>98</v>
      </c>
      <c r="H66" s="212" t="s">
        <v>523</v>
      </c>
      <c r="I66" s="209">
        <v>19303</v>
      </c>
      <c r="J66" s="210">
        <v>4591</v>
      </c>
      <c r="K66" s="210">
        <v>14712</v>
      </c>
      <c r="L66" s="210">
        <v>2854</v>
      </c>
      <c r="M66" s="210">
        <v>2654</v>
      </c>
      <c r="N66" s="210">
        <v>1743</v>
      </c>
      <c r="O66" s="210">
        <v>911</v>
      </c>
      <c r="P66" s="210">
        <v>20</v>
      </c>
      <c r="Q66" s="210">
        <v>354</v>
      </c>
    </row>
    <row r="67" spans="1:17" ht="14.25" customHeight="1" hidden="1">
      <c r="A67" s="44" t="s">
        <v>444</v>
      </c>
      <c r="B67" s="94">
        <v>1860133</v>
      </c>
      <c r="C67" s="96">
        <v>1824649</v>
      </c>
      <c r="D67" s="96">
        <v>35484</v>
      </c>
      <c r="E67" s="96">
        <v>5096</v>
      </c>
      <c r="F67" s="96">
        <v>4999</v>
      </c>
      <c r="G67" s="128">
        <v>97</v>
      </c>
      <c r="H67" s="213" t="s">
        <v>539</v>
      </c>
      <c r="I67" s="209">
        <f aca="true" t="shared" si="0" ref="I67:I72">SUM(J67:K67)</f>
        <v>18918</v>
      </c>
      <c r="J67" s="210">
        <v>4338</v>
      </c>
      <c r="K67" s="210">
        <v>14580</v>
      </c>
      <c r="L67" s="210">
        <f aca="true" t="shared" si="1" ref="L67:L72">M67+(P67*10)</f>
        <v>2731</v>
      </c>
      <c r="M67" s="210">
        <f>SUM(N67:O67)</f>
        <v>2631</v>
      </c>
      <c r="N67" s="210">
        <v>1783</v>
      </c>
      <c r="O67" s="210">
        <v>848</v>
      </c>
      <c r="P67" s="210">
        <v>10</v>
      </c>
      <c r="Q67" s="210">
        <v>275</v>
      </c>
    </row>
    <row r="68" spans="1:17" ht="14.25" customHeight="1">
      <c r="A68" s="220" t="s">
        <v>571</v>
      </c>
      <c r="B68" s="94">
        <v>1731363</v>
      </c>
      <c r="C68" s="96">
        <v>1704951</v>
      </c>
      <c r="D68" s="96">
        <v>26412</v>
      </c>
      <c r="E68" s="96">
        <v>4743</v>
      </c>
      <c r="F68" s="96">
        <v>4671</v>
      </c>
      <c r="G68" s="128">
        <v>72</v>
      </c>
      <c r="H68" s="213" t="s">
        <v>565</v>
      </c>
      <c r="I68" s="209">
        <f t="shared" si="0"/>
        <v>18798</v>
      </c>
      <c r="J68" s="210">
        <v>4159</v>
      </c>
      <c r="K68" s="210">
        <v>14639</v>
      </c>
      <c r="L68" s="210">
        <f t="shared" si="1"/>
        <v>2486</v>
      </c>
      <c r="M68" s="210">
        <f>SUM(N68:O68)</f>
        <v>2396</v>
      </c>
      <c r="N68" s="210">
        <v>1755</v>
      </c>
      <c r="O68" s="210">
        <v>641</v>
      </c>
      <c r="P68" s="210">
        <v>9</v>
      </c>
      <c r="Q68" s="210">
        <v>229</v>
      </c>
    </row>
    <row r="69" spans="1:17" ht="14.25" customHeight="1">
      <c r="A69" s="44" t="s">
        <v>487</v>
      </c>
      <c r="B69" s="94">
        <v>1520860</v>
      </c>
      <c r="C69" s="96">
        <v>1498297</v>
      </c>
      <c r="D69" s="96">
        <v>22563</v>
      </c>
      <c r="E69" s="96">
        <v>4167</v>
      </c>
      <c r="F69" s="96">
        <v>4105</v>
      </c>
      <c r="G69" s="128">
        <v>62</v>
      </c>
      <c r="H69" s="129" t="s">
        <v>488</v>
      </c>
      <c r="I69" s="209">
        <f t="shared" si="0"/>
        <v>18770</v>
      </c>
      <c r="J69" s="210">
        <v>4080</v>
      </c>
      <c r="K69" s="210">
        <v>14690</v>
      </c>
      <c r="L69" s="210">
        <f t="shared" si="1"/>
        <v>2185</v>
      </c>
      <c r="M69" s="210">
        <f>SUM(N69:O69)</f>
        <v>2105</v>
      </c>
      <c r="N69" s="210">
        <v>1645</v>
      </c>
      <c r="O69" s="210">
        <v>460</v>
      </c>
      <c r="P69" s="210">
        <v>8</v>
      </c>
      <c r="Q69" s="210">
        <v>209</v>
      </c>
    </row>
    <row r="70" spans="1:17" ht="14.25" customHeight="1">
      <c r="A70" s="44" t="s">
        <v>525</v>
      </c>
      <c r="B70" s="94">
        <f>C70+D70</f>
        <v>1391158</v>
      </c>
      <c r="C70" s="96">
        <v>1374203</v>
      </c>
      <c r="D70" s="96">
        <v>16955</v>
      </c>
      <c r="E70" s="96">
        <f>SUM(F70:G70)</f>
        <v>3811</v>
      </c>
      <c r="F70" s="96">
        <v>3765</v>
      </c>
      <c r="G70" s="128">
        <v>46</v>
      </c>
      <c r="H70" s="129" t="s">
        <v>524</v>
      </c>
      <c r="I70" s="209">
        <f t="shared" si="0"/>
        <v>18000</v>
      </c>
      <c r="J70" s="210">
        <v>3800</v>
      </c>
      <c r="K70" s="210">
        <v>14200</v>
      </c>
      <c r="L70" s="210">
        <f t="shared" si="1"/>
        <v>2080</v>
      </c>
      <c r="M70" s="210">
        <f>SUM(N70:O70)</f>
        <v>2000</v>
      </c>
      <c r="N70" s="210">
        <v>1600</v>
      </c>
      <c r="O70" s="210">
        <v>400</v>
      </c>
      <c r="P70" s="210">
        <v>8</v>
      </c>
      <c r="Q70" s="210">
        <v>188</v>
      </c>
    </row>
    <row r="71" spans="1:17" ht="14.25" customHeight="1">
      <c r="A71" s="44" t="s">
        <v>550</v>
      </c>
      <c r="B71" s="94">
        <v>1386030</v>
      </c>
      <c r="C71" s="96">
        <v>1369687</v>
      </c>
      <c r="D71" s="96">
        <v>16343</v>
      </c>
      <c r="E71" s="96">
        <v>3798</v>
      </c>
      <c r="F71" s="96">
        <v>3753</v>
      </c>
      <c r="G71" s="128">
        <v>45</v>
      </c>
      <c r="H71" s="129" t="s">
        <v>540</v>
      </c>
      <c r="I71" s="209">
        <f t="shared" si="0"/>
        <v>17300</v>
      </c>
      <c r="J71" s="210">
        <v>3600</v>
      </c>
      <c r="K71" s="210">
        <v>13700</v>
      </c>
      <c r="L71" s="210">
        <f t="shared" si="1"/>
        <v>1750</v>
      </c>
      <c r="M71" s="210">
        <f>SUM(N71:O71)</f>
        <v>1700</v>
      </c>
      <c r="N71" s="210">
        <v>1400</v>
      </c>
      <c r="O71" s="210">
        <v>300</v>
      </c>
      <c r="P71" s="210">
        <v>5</v>
      </c>
      <c r="Q71" s="210">
        <v>167</v>
      </c>
    </row>
    <row r="72" spans="1:17" ht="14.25" customHeight="1">
      <c r="A72" s="44" t="s">
        <v>573</v>
      </c>
      <c r="B72" s="94">
        <v>1265608</v>
      </c>
      <c r="C72" s="96">
        <v>1237500</v>
      </c>
      <c r="D72" s="96">
        <v>28108</v>
      </c>
      <c r="E72" s="96">
        <v>3458</v>
      </c>
      <c r="F72" s="96">
        <v>3381</v>
      </c>
      <c r="G72" s="128">
        <v>77</v>
      </c>
      <c r="H72" s="129" t="s">
        <v>572</v>
      </c>
      <c r="I72" s="209">
        <f t="shared" si="0"/>
        <v>16600</v>
      </c>
      <c r="J72" s="267">
        <v>3400</v>
      </c>
      <c r="K72" s="267">
        <v>13200</v>
      </c>
      <c r="L72" s="210">
        <f t="shared" si="1"/>
        <v>1650</v>
      </c>
      <c r="M72" s="210">
        <v>1600</v>
      </c>
      <c r="N72" s="267">
        <v>1300</v>
      </c>
      <c r="O72" s="267">
        <v>200</v>
      </c>
      <c r="P72" s="267">
        <v>5</v>
      </c>
      <c r="Q72" s="267">
        <v>147</v>
      </c>
    </row>
    <row r="73" spans="1:17" ht="14.25" customHeight="1">
      <c r="A73" s="78"/>
      <c r="B73" s="122"/>
      <c r="C73" s="78"/>
      <c r="D73" s="78"/>
      <c r="E73" s="78"/>
      <c r="F73" s="78"/>
      <c r="G73" s="78" t="s">
        <v>144</v>
      </c>
      <c r="H73" s="205"/>
      <c r="I73" s="214"/>
      <c r="J73" s="215"/>
      <c r="K73" s="215"/>
      <c r="L73" s="108"/>
      <c r="M73" s="215"/>
      <c r="N73" s="215"/>
      <c r="O73" s="215"/>
      <c r="P73" s="215"/>
      <c r="Q73" s="215"/>
    </row>
    <row r="74" spans="1:15" ht="14.25" customHeight="1">
      <c r="A74" s="83" t="s">
        <v>345</v>
      </c>
      <c r="G74" s="80"/>
      <c r="H74" s="197" t="s">
        <v>147</v>
      </c>
      <c r="I74" s="197"/>
      <c r="J74" s="197"/>
      <c r="K74" s="197"/>
      <c r="L74" s="197"/>
      <c r="M74" s="197"/>
      <c r="N74" s="197"/>
      <c r="O74" s="197"/>
    </row>
    <row r="75" spans="8:15" ht="14.25" customHeight="1">
      <c r="H75" s="197" t="s">
        <v>581</v>
      </c>
      <c r="I75" s="197"/>
      <c r="J75" s="197"/>
      <c r="K75" s="197"/>
      <c r="L75" s="197"/>
      <c r="M75" s="197"/>
      <c r="N75" s="197"/>
      <c r="O75" s="197"/>
    </row>
    <row r="80" spans="1:15" ht="14.25" customHeight="1">
      <c r="A80" s="352"/>
      <c r="B80" s="287"/>
      <c r="C80" s="352"/>
      <c r="D80" s="352"/>
      <c r="E80" s="352"/>
      <c r="F80" s="380"/>
      <c r="G80" s="352"/>
      <c r="H80" s="380"/>
      <c r="I80" s="380"/>
      <c r="J80" s="352"/>
      <c r="K80" s="380"/>
      <c r="L80" s="380"/>
      <c r="M80" s="264"/>
      <c r="N80" s="264"/>
      <c r="O80" s="264"/>
    </row>
    <row r="81" spans="1:15" ht="14.25" customHeight="1">
      <c r="A81" s="287"/>
      <c r="B81" s="287"/>
      <c r="C81" s="92"/>
      <c r="D81" s="352"/>
      <c r="E81" s="352"/>
      <c r="F81" s="92"/>
      <c r="G81" s="92"/>
      <c r="H81" s="352"/>
      <c r="I81" s="352"/>
      <c r="J81" s="352"/>
      <c r="K81" s="352"/>
      <c r="L81" s="352"/>
      <c r="M81" s="287"/>
      <c r="N81" s="352"/>
      <c r="O81" s="264"/>
    </row>
    <row r="82" spans="1:15" ht="14.25" customHeight="1">
      <c r="A82" s="350"/>
      <c r="B82" s="350"/>
      <c r="C82" s="83"/>
      <c r="D82" s="350"/>
      <c r="E82" s="350"/>
      <c r="F82" s="83"/>
      <c r="G82" s="83"/>
      <c r="H82" s="352"/>
      <c r="I82" s="352"/>
      <c r="J82" s="352"/>
      <c r="K82" s="352"/>
      <c r="L82" s="352"/>
      <c r="M82" s="352"/>
      <c r="N82" s="350"/>
      <c r="O82" s="264"/>
    </row>
    <row r="83" spans="1:15" ht="14.25" customHeight="1">
      <c r="A83" s="352"/>
      <c r="B83" s="352"/>
      <c r="C83" s="128"/>
      <c r="D83" s="381"/>
      <c r="E83" s="381"/>
      <c r="F83" s="216"/>
      <c r="G83" s="216"/>
      <c r="H83" s="381"/>
      <c r="I83" s="381"/>
      <c r="J83" s="381"/>
      <c r="K83" s="381"/>
      <c r="L83" s="381"/>
      <c r="M83" s="381"/>
      <c r="N83" s="381"/>
      <c r="O83" s="381"/>
    </row>
    <row r="84" spans="1:15" ht="14.25" customHeight="1">
      <c r="A84" s="352"/>
      <c r="B84" s="352"/>
      <c r="C84" s="128"/>
      <c r="D84" s="381"/>
      <c r="E84" s="381"/>
      <c r="F84" s="216"/>
      <c r="G84" s="216"/>
      <c r="H84" s="381"/>
      <c r="I84" s="381"/>
      <c r="J84" s="381"/>
      <c r="K84" s="381"/>
      <c r="L84" s="381"/>
      <c r="M84" s="381"/>
      <c r="N84" s="381"/>
      <c r="O84" s="381"/>
    </row>
    <row r="85" spans="1:15" ht="14.25" customHeight="1">
      <c r="A85" s="352"/>
      <c r="B85" s="352"/>
      <c r="C85" s="128"/>
      <c r="D85" s="381"/>
      <c r="E85" s="381"/>
      <c r="F85" s="216"/>
      <c r="G85" s="216"/>
      <c r="H85" s="381"/>
      <c r="I85" s="381"/>
      <c r="J85" s="381"/>
      <c r="K85" s="381"/>
      <c r="L85" s="381"/>
      <c r="M85" s="381"/>
      <c r="N85" s="381"/>
      <c r="O85" s="381"/>
    </row>
    <row r="86" spans="1:15" ht="14.25" customHeight="1">
      <c r="A86" s="350"/>
      <c r="B86" s="350"/>
      <c r="C86" s="83"/>
      <c r="D86" s="350"/>
      <c r="E86" s="350"/>
      <c r="F86" s="83"/>
      <c r="G86" s="83"/>
      <c r="H86" s="281"/>
      <c r="I86" s="281"/>
      <c r="J86" s="281"/>
      <c r="K86" s="281"/>
      <c r="L86" s="281"/>
      <c r="M86" s="281"/>
      <c r="N86" s="281"/>
      <c r="O86" s="264"/>
    </row>
    <row r="87" spans="1:15" ht="14.25" customHeight="1">
      <c r="A87" s="352"/>
      <c r="B87" s="352"/>
      <c r="C87" s="216"/>
      <c r="D87" s="381"/>
      <c r="E87" s="381"/>
      <c r="F87" s="216"/>
      <c r="G87" s="216"/>
      <c r="H87" s="381"/>
      <c r="I87" s="381"/>
      <c r="J87" s="381"/>
      <c r="K87" s="381"/>
      <c r="L87" s="381"/>
      <c r="M87" s="381"/>
      <c r="N87" s="381"/>
      <c r="O87" s="381"/>
    </row>
    <row r="88" spans="1:15" ht="14.25" customHeight="1">
      <c r="A88" s="352"/>
      <c r="B88" s="352"/>
      <c r="C88" s="128"/>
      <c r="D88" s="281"/>
      <c r="E88" s="281"/>
      <c r="F88" s="128"/>
      <c r="G88" s="128"/>
      <c r="H88" s="281"/>
      <c r="I88" s="281"/>
      <c r="J88" s="281"/>
      <c r="K88" s="281"/>
      <c r="L88" s="281"/>
      <c r="M88" s="281"/>
      <c r="N88" s="281"/>
      <c r="O88" s="264"/>
    </row>
    <row r="89" spans="1:15" ht="14.25" customHeight="1">
      <c r="A89" s="352"/>
      <c r="B89" s="352"/>
      <c r="C89" s="128"/>
      <c r="D89" s="281"/>
      <c r="E89" s="281"/>
      <c r="F89" s="96"/>
      <c r="G89" s="128"/>
      <c r="H89" s="281"/>
      <c r="I89" s="281"/>
      <c r="J89" s="281"/>
      <c r="K89" s="281"/>
      <c r="L89" s="281"/>
      <c r="M89" s="281"/>
      <c r="N89" s="281"/>
      <c r="O89" s="264"/>
    </row>
    <row r="90" spans="1:15" ht="14.25" customHeight="1">
      <c r="A90" s="352"/>
      <c r="B90" s="352"/>
      <c r="C90" s="216"/>
      <c r="D90" s="381"/>
      <c r="E90" s="381"/>
      <c r="F90" s="216"/>
      <c r="G90" s="216"/>
      <c r="H90" s="381"/>
      <c r="I90" s="381"/>
      <c r="J90" s="381"/>
      <c r="K90" s="381"/>
      <c r="L90" s="381"/>
      <c r="M90" s="381"/>
      <c r="N90" s="381"/>
      <c r="O90" s="381"/>
    </row>
    <row r="91" spans="1:15" ht="14.25" customHeight="1">
      <c r="A91" s="352"/>
      <c r="B91" s="352"/>
      <c r="C91" s="128"/>
      <c r="D91" s="281"/>
      <c r="E91" s="281"/>
      <c r="F91" s="128"/>
      <c r="G91" s="128"/>
      <c r="H91" s="281"/>
      <c r="I91" s="281"/>
      <c r="J91" s="281"/>
      <c r="K91" s="281"/>
      <c r="L91" s="281"/>
      <c r="M91" s="281"/>
      <c r="N91" s="281"/>
      <c r="O91" s="264"/>
    </row>
    <row r="92" spans="1:15" ht="14.25" customHeight="1">
      <c r="A92" s="352"/>
      <c r="B92" s="352"/>
      <c r="C92" s="128"/>
      <c r="D92" s="281"/>
      <c r="E92" s="281"/>
      <c r="F92" s="96"/>
      <c r="G92" s="128"/>
      <c r="H92" s="281"/>
      <c r="I92" s="281"/>
      <c r="J92" s="281"/>
      <c r="K92" s="281"/>
      <c r="L92" s="281"/>
      <c r="M92" s="281"/>
      <c r="N92" s="281"/>
      <c r="O92" s="264"/>
    </row>
    <row r="93" spans="1:15" ht="14.25" customHeight="1">
      <c r="A93" s="352"/>
      <c r="B93" s="352"/>
      <c r="C93" s="216"/>
      <c r="D93" s="381"/>
      <c r="E93" s="381"/>
      <c r="F93" s="216"/>
      <c r="G93" s="216"/>
      <c r="H93" s="381"/>
      <c r="I93" s="381"/>
      <c r="J93" s="381"/>
      <c r="K93" s="381"/>
      <c r="L93" s="381"/>
      <c r="M93" s="381"/>
      <c r="N93" s="381"/>
      <c r="O93" s="381"/>
    </row>
    <row r="94" spans="1:15" ht="14.25" customHeight="1">
      <c r="A94" s="352"/>
      <c r="B94" s="352"/>
      <c r="C94" s="128"/>
      <c r="D94" s="281"/>
      <c r="E94" s="281"/>
      <c r="F94" s="128"/>
      <c r="G94" s="128"/>
      <c r="H94" s="281"/>
      <c r="I94" s="281"/>
      <c r="J94" s="281"/>
      <c r="K94" s="281"/>
      <c r="L94" s="281"/>
      <c r="M94" s="281"/>
      <c r="N94" s="281"/>
      <c r="O94" s="264"/>
    </row>
    <row r="95" spans="1:15" ht="14.25" customHeight="1">
      <c r="A95" s="352"/>
      <c r="B95" s="352"/>
      <c r="C95" s="128"/>
      <c r="D95" s="281"/>
      <c r="E95" s="281"/>
      <c r="F95" s="96"/>
      <c r="G95" s="128"/>
      <c r="H95" s="281"/>
      <c r="I95" s="281"/>
      <c r="J95" s="281"/>
      <c r="K95" s="281"/>
      <c r="L95" s="281"/>
      <c r="M95" s="281"/>
      <c r="N95" s="281"/>
      <c r="O95" s="264"/>
    </row>
    <row r="96" spans="1:15" ht="14.25" customHeight="1">
      <c r="A96" s="352"/>
      <c r="B96" s="352"/>
      <c r="C96" s="216"/>
      <c r="D96" s="381"/>
      <c r="E96" s="381"/>
      <c r="F96" s="216"/>
      <c r="G96" s="216"/>
      <c r="H96" s="381"/>
      <c r="I96" s="381"/>
      <c r="J96" s="381"/>
      <c r="K96" s="381"/>
      <c r="L96" s="381"/>
      <c r="M96" s="381"/>
      <c r="N96" s="381"/>
      <c r="O96" s="381"/>
    </row>
    <row r="97" spans="1:15" ht="14.25" customHeight="1">
      <c r="A97" s="352"/>
      <c r="B97" s="352"/>
      <c r="C97" s="128"/>
      <c r="D97" s="281"/>
      <c r="E97" s="281"/>
      <c r="F97" s="128"/>
      <c r="G97" s="128"/>
      <c r="H97" s="281"/>
      <c r="I97" s="281"/>
      <c r="J97" s="281"/>
      <c r="K97" s="281"/>
      <c r="L97" s="281"/>
      <c r="M97" s="281"/>
      <c r="N97" s="281"/>
      <c r="O97" s="264"/>
    </row>
    <row r="98" spans="1:15" ht="14.25" customHeight="1">
      <c r="A98" s="352"/>
      <c r="B98" s="352"/>
      <c r="C98" s="128"/>
      <c r="D98" s="281"/>
      <c r="E98" s="281"/>
      <c r="F98" s="96"/>
      <c r="G98" s="128"/>
      <c r="H98" s="281"/>
      <c r="I98" s="281"/>
      <c r="J98" s="281"/>
      <c r="K98" s="281"/>
      <c r="L98" s="281"/>
      <c r="M98" s="281"/>
      <c r="N98" s="281"/>
      <c r="O98" s="264"/>
    </row>
    <row r="99" spans="1:15" ht="14.25" customHeight="1">
      <c r="A99" s="352"/>
      <c r="B99" s="352"/>
      <c r="C99" s="216"/>
      <c r="D99" s="381"/>
      <c r="E99" s="381"/>
      <c r="F99" s="216"/>
      <c r="G99" s="216"/>
      <c r="H99" s="381"/>
      <c r="I99" s="381"/>
      <c r="J99" s="381"/>
      <c r="K99" s="381"/>
      <c r="L99" s="381"/>
      <c r="M99" s="381"/>
      <c r="N99" s="381"/>
      <c r="O99" s="381"/>
    </row>
    <row r="100" spans="1:15" ht="14.25" customHeight="1">
      <c r="A100" s="352"/>
      <c r="B100" s="352"/>
      <c r="C100" s="128"/>
      <c r="D100" s="281"/>
      <c r="E100" s="281"/>
      <c r="F100" s="128"/>
      <c r="G100" s="128"/>
      <c r="H100" s="281"/>
      <c r="I100" s="281"/>
      <c r="J100" s="281"/>
      <c r="K100" s="281"/>
      <c r="L100" s="281"/>
      <c r="M100" s="281"/>
      <c r="N100" s="281"/>
      <c r="O100" s="264"/>
    </row>
    <row r="101" spans="1:15" ht="14.25" customHeight="1">
      <c r="A101" s="352"/>
      <c r="B101" s="352"/>
      <c r="C101" s="128"/>
      <c r="D101" s="281"/>
      <c r="E101" s="281"/>
      <c r="F101" s="96"/>
      <c r="G101" s="128"/>
      <c r="H101" s="281"/>
      <c r="I101" s="281"/>
      <c r="J101" s="281"/>
      <c r="K101" s="281"/>
      <c r="L101" s="281"/>
      <c r="M101" s="281"/>
      <c r="N101" s="281"/>
      <c r="O101" s="264"/>
    </row>
    <row r="102" spans="1:15" ht="14.25" customHeight="1">
      <c r="A102" s="352"/>
      <c r="B102" s="352"/>
      <c r="C102" s="216"/>
      <c r="D102" s="381"/>
      <c r="E102" s="381"/>
      <c r="F102" s="216"/>
      <c r="G102" s="216"/>
      <c r="H102" s="381"/>
      <c r="I102" s="381"/>
      <c r="J102" s="381"/>
      <c r="K102" s="381"/>
      <c r="L102" s="381"/>
      <c r="M102" s="381"/>
      <c r="N102" s="381"/>
      <c r="O102" s="381"/>
    </row>
    <row r="103" spans="1:15" ht="14.25" customHeight="1">
      <c r="A103" s="352"/>
      <c r="B103" s="352"/>
      <c r="C103" s="128"/>
      <c r="D103" s="281"/>
      <c r="E103" s="281"/>
      <c r="F103" s="128"/>
      <c r="G103" s="128"/>
      <c r="H103" s="281"/>
      <c r="I103" s="281"/>
      <c r="J103" s="281"/>
      <c r="K103" s="281"/>
      <c r="L103" s="281"/>
      <c r="M103" s="281"/>
      <c r="N103" s="281"/>
      <c r="O103" s="264"/>
    </row>
    <row r="104" spans="1:15" ht="14.25" customHeight="1">
      <c r="A104" s="352"/>
      <c r="B104" s="352"/>
      <c r="C104" s="128"/>
      <c r="D104" s="281"/>
      <c r="E104" s="281"/>
      <c r="F104" s="96"/>
      <c r="G104" s="128"/>
      <c r="H104" s="281"/>
      <c r="I104" s="281"/>
      <c r="J104" s="281"/>
      <c r="K104" s="281"/>
      <c r="L104" s="281"/>
      <c r="M104" s="281"/>
      <c r="N104" s="281"/>
      <c r="O104" s="264"/>
    </row>
    <row r="105" spans="1:15" ht="14.25" customHeight="1">
      <c r="A105" s="352"/>
      <c r="B105" s="352"/>
      <c r="C105" s="216"/>
      <c r="D105" s="381"/>
      <c r="E105" s="381"/>
      <c r="F105" s="216"/>
      <c r="G105" s="216"/>
      <c r="H105" s="381"/>
      <c r="I105" s="381"/>
      <c r="J105" s="381"/>
      <c r="K105" s="381"/>
      <c r="L105" s="381"/>
      <c r="M105" s="381"/>
      <c r="N105" s="381"/>
      <c r="O105" s="381"/>
    </row>
    <row r="106" spans="1:15" ht="14.25" customHeight="1">
      <c r="A106" s="352"/>
      <c r="B106" s="352"/>
      <c r="C106" s="128"/>
      <c r="D106" s="281"/>
      <c r="E106" s="281"/>
      <c r="F106" s="128"/>
      <c r="G106" s="128"/>
      <c r="H106" s="281"/>
      <c r="I106" s="281"/>
      <c r="J106" s="281"/>
      <c r="K106" s="281"/>
      <c r="L106" s="281"/>
      <c r="M106" s="281"/>
      <c r="N106" s="281"/>
      <c r="O106" s="264"/>
    </row>
    <row r="107" spans="1:15" ht="14.25" customHeight="1">
      <c r="A107" s="352"/>
      <c r="B107" s="352"/>
      <c r="C107" s="128"/>
      <c r="D107" s="281"/>
      <c r="E107" s="281"/>
      <c r="F107" s="96"/>
      <c r="G107" s="128"/>
      <c r="H107" s="281"/>
      <c r="I107" s="281"/>
      <c r="J107" s="281"/>
      <c r="K107" s="281"/>
      <c r="L107" s="281"/>
      <c r="M107" s="281"/>
      <c r="N107" s="281"/>
      <c r="O107" s="264"/>
    </row>
    <row r="108" spans="1:15" ht="14.25" customHeight="1">
      <c r="A108" s="352"/>
      <c r="B108" s="352"/>
      <c r="C108" s="216"/>
      <c r="D108" s="381"/>
      <c r="E108" s="381"/>
      <c r="F108" s="216"/>
      <c r="G108" s="216"/>
      <c r="H108" s="381"/>
      <c r="I108" s="381"/>
      <c r="J108" s="381"/>
      <c r="K108" s="381"/>
      <c r="L108" s="381"/>
      <c r="M108" s="381"/>
      <c r="N108" s="381"/>
      <c r="O108" s="381"/>
    </row>
    <row r="109" spans="1:15" ht="14.25" customHeight="1">
      <c r="A109" s="352"/>
      <c r="B109" s="352"/>
      <c r="C109" s="128"/>
      <c r="D109" s="281"/>
      <c r="E109" s="281"/>
      <c r="F109" s="128"/>
      <c r="G109" s="128"/>
      <c r="H109" s="281"/>
      <c r="I109" s="281"/>
      <c r="J109" s="281"/>
      <c r="K109" s="281"/>
      <c r="L109" s="281"/>
      <c r="M109" s="281"/>
      <c r="N109" s="281"/>
      <c r="O109" s="264"/>
    </row>
    <row r="110" spans="1:15" ht="14.25" customHeight="1">
      <c r="A110" s="352"/>
      <c r="B110" s="352"/>
      <c r="C110" s="128"/>
      <c r="D110" s="281"/>
      <c r="E110" s="281"/>
      <c r="F110" s="96"/>
      <c r="G110" s="128"/>
      <c r="H110" s="281"/>
      <c r="I110" s="281"/>
      <c r="J110" s="281"/>
      <c r="K110" s="281"/>
      <c r="L110" s="281"/>
      <c r="M110" s="281"/>
      <c r="N110" s="281"/>
      <c r="O110" s="264"/>
    </row>
    <row r="111" spans="1:15" ht="14.25" customHeight="1">
      <c r="A111" s="352"/>
      <c r="B111" s="352"/>
      <c r="C111" s="216"/>
      <c r="D111" s="381"/>
      <c r="E111" s="381"/>
      <c r="F111" s="216"/>
      <c r="G111" s="216"/>
      <c r="H111" s="381"/>
      <c r="I111" s="381"/>
      <c r="J111" s="381"/>
      <c r="K111" s="381"/>
      <c r="L111" s="381"/>
      <c r="M111" s="381"/>
      <c r="N111" s="381"/>
      <c r="O111" s="381"/>
    </row>
    <row r="112" spans="1:15" ht="14.25" customHeight="1">
      <c r="A112" s="352"/>
      <c r="B112" s="352"/>
      <c r="C112" s="128"/>
      <c r="D112" s="281"/>
      <c r="E112" s="281"/>
      <c r="F112" s="128"/>
      <c r="G112" s="128"/>
      <c r="H112" s="281"/>
      <c r="I112" s="281"/>
      <c r="J112" s="281"/>
      <c r="K112" s="281"/>
      <c r="L112" s="281"/>
      <c r="M112" s="281"/>
      <c r="N112" s="281"/>
      <c r="O112" s="264"/>
    </row>
    <row r="113" spans="1:15" ht="14.25" customHeight="1">
      <c r="A113" s="352"/>
      <c r="B113" s="352"/>
      <c r="C113" s="128"/>
      <c r="D113" s="281"/>
      <c r="E113" s="281"/>
      <c r="F113" s="96"/>
      <c r="G113" s="128"/>
      <c r="H113" s="281"/>
      <c r="I113" s="281"/>
      <c r="J113" s="281"/>
      <c r="K113" s="281"/>
      <c r="L113" s="281"/>
      <c r="M113" s="281"/>
      <c r="N113" s="281"/>
      <c r="O113" s="264"/>
    </row>
    <row r="114" spans="1:15" ht="14.25" customHeight="1">
      <c r="A114" s="352"/>
      <c r="B114" s="352"/>
      <c r="C114" s="216"/>
      <c r="D114" s="381"/>
      <c r="E114" s="381"/>
      <c r="F114" s="216"/>
      <c r="G114" s="216"/>
      <c r="H114" s="381"/>
      <c r="I114" s="381"/>
      <c r="J114" s="381"/>
      <c r="K114" s="381"/>
      <c r="L114" s="381"/>
      <c r="M114" s="381"/>
      <c r="N114" s="381"/>
      <c r="O114" s="381"/>
    </row>
    <row r="115" spans="1:15" ht="14.25" customHeight="1">
      <c r="A115" s="352"/>
      <c r="B115" s="352"/>
      <c r="C115" s="128"/>
      <c r="D115" s="281"/>
      <c r="E115" s="281"/>
      <c r="F115" s="128"/>
      <c r="G115" s="128"/>
      <c r="H115" s="281"/>
      <c r="I115" s="281"/>
      <c r="J115" s="281"/>
      <c r="K115" s="281"/>
      <c r="L115" s="281"/>
      <c r="M115" s="281"/>
      <c r="N115" s="281"/>
      <c r="O115" s="264"/>
    </row>
    <row r="116" spans="1:15" ht="14.25" customHeight="1">
      <c r="A116" s="352"/>
      <c r="B116" s="352"/>
      <c r="C116" s="128"/>
      <c r="D116" s="281"/>
      <c r="E116" s="281"/>
      <c r="F116" s="96"/>
      <c r="G116" s="128"/>
      <c r="H116" s="281"/>
      <c r="I116" s="281"/>
      <c r="J116" s="281"/>
      <c r="K116" s="281"/>
      <c r="L116" s="281"/>
      <c r="M116" s="281"/>
      <c r="N116" s="281"/>
      <c r="O116" s="264"/>
    </row>
    <row r="117" spans="1:15" ht="14.25" customHeight="1">
      <c r="A117" s="352"/>
      <c r="B117" s="352"/>
      <c r="C117" s="216"/>
      <c r="D117" s="381"/>
      <c r="E117" s="381"/>
      <c r="F117" s="216"/>
      <c r="G117" s="216"/>
      <c r="H117" s="381"/>
      <c r="I117" s="381"/>
      <c r="J117" s="381"/>
      <c r="K117" s="381"/>
      <c r="L117" s="381"/>
      <c r="M117" s="381"/>
      <c r="N117" s="381"/>
      <c r="O117" s="381"/>
    </row>
    <row r="118" spans="1:15" ht="14.25" customHeight="1">
      <c r="A118" s="352"/>
      <c r="B118" s="352"/>
      <c r="C118" s="128"/>
      <c r="D118" s="281"/>
      <c r="E118" s="281"/>
      <c r="F118" s="128"/>
      <c r="G118" s="128"/>
      <c r="H118" s="281"/>
      <c r="I118" s="281"/>
      <c r="J118" s="281"/>
      <c r="K118" s="281"/>
      <c r="L118" s="281"/>
      <c r="M118" s="281"/>
      <c r="N118" s="281"/>
      <c r="O118" s="264"/>
    </row>
    <row r="119" spans="1:15" ht="14.25" customHeight="1">
      <c r="A119" s="352"/>
      <c r="B119" s="352"/>
      <c r="C119" s="128"/>
      <c r="D119" s="281"/>
      <c r="E119" s="281"/>
      <c r="F119" s="96"/>
      <c r="G119" s="128"/>
      <c r="H119" s="281"/>
      <c r="I119" s="281"/>
      <c r="J119" s="281"/>
      <c r="K119" s="281"/>
      <c r="L119" s="281"/>
      <c r="M119" s="281"/>
      <c r="N119" s="281"/>
      <c r="O119" s="264"/>
    </row>
    <row r="120" spans="1:15" ht="14.25" customHeight="1">
      <c r="A120" s="352"/>
      <c r="B120" s="352"/>
      <c r="C120" s="216"/>
      <c r="D120" s="381"/>
      <c r="E120" s="381"/>
      <c r="F120" s="216"/>
      <c r="G120" s="216"/>
      <c r="H120" s="381"/>
      <c r="I120" s="381"/>
      <c r="J120" s="381"/>
      <c r="K120" s="381"/>
      <c r="L120" s="381"/>
      <c r="M120" s="381"/>
      <c r="N120" s="381"/>
      <c r="O120" s="381"/>
    </row>
    <row r="121" spans="1:15" ht="14.25" customHeight="1">
      <c r="A121" s="352"/>
      <c r="B121" s="352"/>
      <c r="C121" s="128"/>
      <c r="D121" s="281"/>
      <c r="E121" s="281"/>
      <c r="F121" s="128"/>
      <c r="G121" s="128"/>
      <c r="H121" s="281"/>
      <c r="I121" s="281"/>
      <c r="J121" s="281"/>
      <c r="K121" s="281"/>
      <c r="L121" s="281"/>
      <c r="M121" s="281"/>
      <c r="N121" s="281"/>
      <c r="O121" s="264"/>
    </row>
    <row r="122" spans="1:15" ht="14.25" customHeight="1">
      <c r="A122" s="352"/>
      <c r="B122" s="352"/>
      <c r="C122" s="128"/>
      <c r="D122" s="281"/>
      <c r="E122" s="281"/>
      <c r="F122" s="96"/>
      <c r="G122" s="128"/>
      <c r="H122" s="281"/>
      <c r="I122" s="281"/>
      <c r="J122" s="281"/>
      <c r="K122" s="281"/>
      <c r="L122" s="281"/>
      <c r="M122" s="281"/>
      <c r="N122" s="281"/>
      <c r="O122" s="264"/>
    </row>
  </sheetData>
  <mergeCells count="413">
    <mergeCell ref="L122:M122"/>
    <mergeCell ref="N122:O122"/>
    <mergeCell ref="A122:B122"/>
    <mergeCell ref="D122:E122"/>
    <mergeCell ref="H122:I122"/>
    <mergeCell ref="J122:K122"/>
    <mergeCell ref="L121:M121"/>
    <mergeCell ref="N121:O121"/>
    <mergeCell ref="A120:B120"/>
    <mergeCell ref="D120:E120"/>
    <mergeCell ref="A121:B121"/>
    <mergeCell ref="D121:E121"/>
    <mergeCell ref="H121:I121"/>
    <mergeCell ref="J121:K121"/>
    <mergeCell ref="H120:I120"/>
    <mergeCell ref="J120:K120"/>
    <mergeCell ref="L118:M118"/>
    <mergeCell ref="N118:O118"/>
    <mergeCell ref="L119:M119"/>
    <mergeCell ref="N119:O119"/>
    <mergeCell ref="L120:M120"/>
    <mergeCell ref="N120:O120"/>
    <mergeCell ref="A119:B119"/>
    <mergeCell ref="D119:E119"/>
    <mergeCell ref="H119:I119"/>
    <mergeCell ref="J119:K119"/>
    <mergeCell ref="A118:B118"/>
    <mergeCell ref="D118:E118"/>
    <mergeCell ref="H118:I118"/>
    <mergeCell ref="J118:K118"/>
    <mergeCell ref="L117:M117"/>
    <mergeCell ref="N117:O117"/>
    <mergeCell ref="A116:B116"/>
    <mergeCell ref="D116:E116"/>
    <mergeCell ref="A117:B117"/>
    <mergeCell ref="D117:E117"/>
    <mergeCell ref="H117:I117"/>
    <mergeCell ref="J117:K117"/>
    <mergeCell ref="H116:I116"/>
    <mergeCell ref="J116:K116"/>
    <mergeCell ref="L114:M114"/>
    <mergeCell ref="N114:O114"/>
    <mergeCell ref="L115:M115"/>
    <mergeCell ref="N115:O115"/>
    <mergeCell ref="L116:M116"/>
    <mergeCell ref="N116:O116"/>
    <mergeCell ref="A115:B115"/>
    <mergeCell ref="D115:E115"/>
    <mergeCell ref="H115:I115"/>
    <mergeCell ref="J115:K115"/>
    <mergeCell ref="A114:B114"/>
    <mergeCell ref="D114:E114"/>
    <mergeCell ref="H114:I114"/>
    <mergeCell ref="J114:K114"/>
    <mergeCell ref="L113:M113"/>
    <mergeCell ref="N113:O113"/>
    <mergeCell ref="A112:B112"/>
    <mergeCell ref="D112:E112"/>
    <mergeCell ref="A113:B113"/>
    <mergeCell ref="D113:E113"/>
    <mergeCell ref="H113:I113"/>
    <mergeCell ref="J113:K113"/>
    <mergeCell ref="H112:I112"/>
    <mergeCell ref="J112:K112"/>
    <mergeCell ref="L110:M110"/>
    <mergeCell ref="N110:O110"/>
    <mergeCell ref="L111:M111"/>
    <mergeCell ref="N111:O111"/>
    <mergeCell ref="L112:M112"/>
    <mergeCell ref="N112:O112"/>
    <mergeCell ref="A111:B111"/>
    <mergeCell ref="D111:E111"/>
    <mergeCell ref="H111:I111"/>
    <mergeCell ref="J111:K111"/>
    <mergeCell ref="A110:B110"/>
    <mergeCell ref="D110:E110"/>
    <mergeCell ref="H110:I110"/>
    <mergeCell ref="J110:K110"/>
    <mergeCell ref="L109:M109"/>
    <mergeCell ref="N109:O109"/>
    <mergeCell ref="A108:B108"/>
    <mergeCell ref="D108:E108"/>
    <mergeCell ref="A109:B109"/>
    <mergeCell ref="D109:E109"/>
    <mergeCell ref="H109:I109"/>
    <mergeCell ref="J109:K109"/>
    <mergeCell ref="H108:I108"/>
    <mergeCell ref="J108:K108"/>
    <mergeCell ref="L106:M106"/>
    <mergeCell ref="N106:O106"/>
    <mergeCell ref="L107:M107"/>
    <mergeCell ref="N107:O107"/>
    <mergeCell ref="L108:M108"/>
    <mergeCell ref="N108:O108"/>
    <mergeCell ref="A107:B107"/>
    <mergeCell ref="D107:E107"/>
    <mergeCell ref="H107:I107"/>
    <mergeCell ref="J107:K107"/>
    <mergeCell ref="A106:B106"/>
    <mergeCell ref="D106:E106"/>
    <mergeCell ref="H106:I106"/>
    <mergeCell ref="J106:K106"/>
    <mergeCell ref="L105:M105"/>
    <mergeCell ref="N105:O105"/>
    <mergeCell ref="A104:B104"/>
    <mergeCell ref="D104:E104"/>
    <mergeCell ref="A105:B105"/>
    <mergeCell ref="D105:E105"/>
    <mergeCell ref="H105:I105"/>
    <mergeCell ref="J105:K105"/>
    <mergeCell ref="H104:I104"/>
    <mergeCell ref="J104:K104"/>
    <mergeCell ref="L102:M102"/>
    <mergeCell ref="N102:O102"/>
    <mergeCell ref="L103:M103"/>
    <mergeCell ref="N103:O103"/>
    <mergeCell ref="L104:M104"/>
    <mergeCell ref="N104:O104"/>
    <mergeCell ref="A103:B103"/>
    <mergeCell ref="D103:E103"/>
    <mergeCell ref="H103:I103"/>
    <mergeCell ref="J103:K103"/>
    <mergeCell ref="A102:B102"/>
    <mergeCell ref="D102:E102"/>
    <mergeCell ref="H102:I102"/>
    <mergeCell ref="J102:K102"/>
    <mergeCell ref="L101:M101"/>
    <mergeCell ref="N101:O101"/>
    <mergeCell ref="A100:B100"/>
    <mergeCell ref="D100:E100"/>
    <mergeCell ref="A101:B101"/>
    <mergeCell ref="D101:E101"/>
    <mergeCell ref="H101:I101"/>
    <mergeCell ref="J101:K101"/>
    <mergeCell ref="H100:I100"/>
    <mergeCell ref="J100:K100"/>
    <mergeCell ref="L98:M98"/>
    <mergeCell ref="N98:O98"/>
    <mergeCell ref="L99:M99"/>
    <mergeCell ref="N99:O99"/>
    <mergeCell ref="L100:M100"/>
    <mergeCell ref="N100:O100"/>
    <mergeCell ref="A99:B99"/>
    <mergeCell ref="D99:E99"/>
    <mergeCell ref="H99:I99"/>
    <mergeCell ref="J99:K99"/>
    <mergeCell ref="A98:B98"/>
    <mergeCell ref="D98:E98"/>
    <mergeCell ref="H98:I98"/>
    <mergeCell ref="J98:K98"/>
    <mergeCell ref="L97:M97"/>
    <mergeCell ref="N97:O97"/>
    <mergeCell ref="A96:B96"/>
    <mergeCell ref="D96:E96"/>
    <mergeCell ref="A97:B97"/>
    <mergeCell ref="D97:E97"/>
    <mergeCell ref="H97:I97"/>
    <mergeCell ref="J97:K97"/>
    <mergeCell ref="H96:I96"/>
    <mergeCell ref="J96:K96"/>
    <mergeCell ref="L94:M94"/>
    <mergeCell ref="N94:O94"/>
    <mergeCell ref="L95:M95"/>
    <mergeCell ref="N95:O95"/>
    <mergeCell ref="L96:M96"/>
    <mergeCell ref="N96:O96"/>
    <mergeCell ref="A95:B95"/>
    <mergeCell ref="D95:E95"/>
    <mergeCell ref="H95:I95"/>
    <mergeCell ref="J95:K95"/>
    <mergeCell ref="A94:B94"/>
    <mergeCell ref="D94:E94"/>
    <mergeCell ref="H94:I94"/>
    <mergeCell ref="J94:K94"/>
    <mergeCell ref="L93:M93"/>
    <mergeCell ref="N93:O93"/>
    <mergeCell ref="A92:B92"/>
    <mergeCell ref="D92:E92"/>
    <mergeCell ref="A93:B93"/>
    <mergeCell ref="D93:E93"/>
    <mergeCell ref="H93:I93"/>
    <mergeCell ref="J93:K93"/>
    <mergeCell ref="H92:I92"/>
    <mergeCell ref="J92:K92"/>
    <mergeCell ref="L90:M90"/>
    <mergeCell ref="N90:O90"/>
    <mergeCell ref="L91:M91"/>
    <mergeCell ref="N91:O91"/>
    <mergeCell ref="L92:M92"/>
    <mergeCell ref="N92:O92"/>
    <mergeCell ref="A91:B91"/>
    <mergeCell ref="D91:E91"/>
    <mergeCell ref="H91:I91"/>
    <mergeCell ref="J91:K91"/>
    <mergeCell ref="A90:B90"/>
    <mergeCell ref="D90:E90"/>
    <mergeCell ref="H90:I90"/>
    <mergeCell ref="J90:K90"/>
    <mergeCell ref="L89:M89"/>
    <mergeCell ref="N89:O89"/>
    <mergeCell ref="A88:B88"/>
    <mergeCell ref="D88:E88"/>
    <mergeCell ref="A89:B89"/>
    <mergeCell ref="D89:E89"/>
    <mergeCell ref="H89:I89"/>
    <mergeCell ref="J89:K89"/>
    <mergeCell ref="H88:I88"/>
    <mergeCell ref="J88:K88"/>
    <mergeCell ref="L86:M86"/>
    <mergeCell ref="N86:O86"/>
    <mergeCell ref="L87:M87"/>
    <mergeCell ref="N87:O87"/>
    <mergeCell ref="L88:M88"/>
    <mergeCell ref="N88:O88"/>
    <mergeCell ref="A87:B87"/>
    <mergeCell ref="D87:E87"/>
    <mergeCell ref="H87:I87"/>
    <mergeCell ref="J87:K87"/>
    <mergeCell ref="A86:B86"/>
    <mergeCell ref="D86:E86"/>
    <mergeCell ref="H86:I86"/>
    <mergeCell ref="J86:K86"/>
    <mergeCell ref="L85:M85"/>
    <mergeCell ref="N85:O85"/>
    <mergeCell ref="A84:B84"/>
    <mergeCell ref="D84:E84"/>
    <mergeCell ref="A85:B85"/>
    <mergeCell ref="D85:E85"/>
    <mergeCell ref="H85:I85"/>
    <mergeCell ref="J85:K85"/>
    <mergeCell ref="H84:I84"/>
    <mergeCell ref="J84:K84"/>
    <mergeCell ref="L82:M82"/>
    <mergeCell ref="N82:O82"/>
    <mergeCell ref="L83:M83"/>
    <mergeCell ref="N83:O83"/>
    <mergeCell ref="L84:M84"/>
    <mergeCell ref="N84:O84"/>
    <mergeCell ref="A83:B83"/>
    <mergeCell ref="D83:E83"/>
    <mergeCell ref="H83:I83"/>
    <mergeCell ref="J83:K83"/>
    <mergeCell ref="A82:B82"/>
    <mergeCell ref="D82:E82"/>
    <mergeCell ref="H82:I82"/>
    <mergeCell ref="J82:K82"/>
    <mergeCell ref="A80:B81"/>
    <mergeCell ref="C80:F80"/>
    <mergeCell ref="G80:I80"/>
    <mergeCell ref="J80:O80"/>
    <mergeCell ref="D81:E81"/>
    <mergeCell ref="H81:I81"/>
    <mergeCell ref="J81:K81"/>
    <mergeCell ref="L81:M81"/>
    <mergeCell ref="N81:O81"/>
    <mergeCell ref="L24:M24"/>
    <mergeCell ref="N24:O24"/>
    <mergeCell ref="A23:B23"/>
    <mergeCell ref="D23:E23"/>
    <mergeCell ref="A24:B24"/>
    <mergeCell ref="D24:E24"/>
    <mergeCell ref="H24:I24"/>
    <mergeCell ref="J24:K24"/>
    <mergeCell ref="H23:I23"/>
    <mergeCell ref="J23:K23"/>
    <mergeCell ref="L21:M21"/>
    <mergeCell ref="N21:O21"/>
    <mergeCell ref="L22:M22"/>
    <mergeCell ref="N22:O22"/>
    <mergeCell ref="L23:M23"/>
    <mergeCell ref="N23:O23"/>
    <mergeCell ref="A22:B22"/>
    <mergeCell ref="D22:E22"/>
    <mergeCell ref="H22:I22"/>
    <mergeCell ref="J22:K22"/>
    <mergeCell ref="A21:B21"/>
    <mergeCell ref="D21:E21"/>
    <mergeCell ref="H21:I21"/>
    <mergeCell ref="J21:K21"/>
    <mergeCell ref="L20:M20"/>
    <mergeCell ref="N20:O20"/>
    <mergeCell ref="A19:B19"/>
    <mergeCell ref="D19:E19"/>
    <mergeCell ref="A20:B20"/>
    <mergeCell ref="D20:E20"/>
    <mergeCell ref="H20:I20"/>
    <mergeCell ref="J20:K20"/>
    <mergeCell ref="H19:I19"/>
    <mergeCell ref="J19:K19"/>
    <mergeCell ref="L17:M17"/>
    <mergeCell ref="N17:O17"/>
    <mergeCell ref="L18:M18"/>
    <mergeCell ref="N18:O18"/>
    <mergeCell ref="L19:M19"/>
    <mergeCell ref="N19:O19"/>
    <mergeCell ref="A18:B18"/>
    <mergeCell ref="D18:E18"/>
    <mergeCell ref="H18:I18"/>
    <mergeCell ref="J18:K18"/>
    <mergeCell ref="A17:B17"/>
    <mergeCell ref="D17:E17"/>
    <mergeCell ref="H17:I17"/>
    <mergeCell ref="J17:K17"/>
    <mergeCell ref="C3:F3"/>
    <mergeCell ref="D4:E4"/>
    <mergeCell ref="A30:A33"/>
    <mergeCell ref="B30:I30"/>
    <mergeCell ref="B31:E31"/>
    <mergeCell ref="F31:I31"/>
    <mergeCell ref="B32:C32"/>
    <mergeCell ref="D32:E32"/>
    <mergeCell ref="F32:G32"/>
    <mergeCell ref="H32:I32"/>
    <mergeCell ref="N32:N33"/>
    <mergeCell ref="O32:O33"/>
    <mergeCell ref="E55:G55"/>
    <mergeCell ref="J31:M31"/>
    <mergeCell ref="J32:K32"/>
    <mergeCell ref="L32:M32"/>
    <mergeCell ref="P54:Q54"/>
    <mergeCell ref="Q55:Q56"/>
    <mergeCell ref="H55:H57"/>
    <mergeCell ref="I55:K56"/>
    <mergeCell ref="M56:O56"/>
    <mergeCell ref="P56:P57"/>
    <mergeCell ref="L56:L57"/>
    <mergeCell ref="L55:P55"/>
    <mergeCell ref="D5:E5"/>
    <mergeCell ref="D6:E6"/>
    <mergeCell ref="D7:E7"/>
    <mergeCell ref="D8:E8"/>
    <mergeCell ref="D9:E9"/>
    <mergeCell ref="D10:E10"/>
    <mergeCell ref="D11:E11"/>
    <mergeCell ref="D12:E12"/>
    <mergeCell ref="A8:B8"/>
    <mergeCell ref="A9:B9"/>
    <mergeCell ref="A10:B10"/>
    <mergeCell ref="A11:B11"/>
    <mergeCell ref="A3:B4"/>
    <mergeCell ref="A5:B5"/>
    <mergeCell ref="A6:B6"/>
    <mergeCell ref="A7:B7"/>
    <mergeCell ref="A16:B16"/>
    <mergeCell ref="D15:E15"/>
    <mergeCell ref="D16:E16"/>
    <mergeCell ref="A13:B13"/>
    <mergeCell ref="A14:B14"/>
    <mergeCell ref="A12:B12"/>
    <mergeCell ref="D13:E13"/>
    <mergeCell ref="D14:E14"/>
    <mergeCell ref="H15:I15"/>
    <mergeCell ref="H12:I12"/>
    <mergeCell ref="H13:I13"/>
    <mergeCell ref="H14:I14"/>
    <mergeCell ref="A15:B15"/>
    <mergeCell ref="G3:I3"/>
    <mergeCell ref="H4:I4"/>
    <mergeCell ref="H5:I5"/>
    <mergeCell ref="H6:I6"/>
    <mergeCell ref="H7:I7"/>
    <mergeCell ref="H8:I8"/>
    <mergeCell ref="H9:I9"/>
    <mergeCell ref="H10:I10"/>
    <mergeCell ref="H11:I11"/>
    <mergeCell ref="H16:I16"/>
    <mergeCell ref="J4:K4"/>
    <mergeCell ref="J5:K5"/>
    <mergeCell ref="J6:K6"/>
    <mergeCell ref="J7:K7"/>
    <mergeCell ref="J8:K8"/>
    <mergeCell ref="J9:K9"/>
    <mergeCell ref="J10:K10"/>
    <mergeCell ref="J11:K11"/>
    <mergeCell ref="J12:K12"/>
    <mergeCell ref="J13:K13"/>
    <mergeCell ref="J14:K14"/>
    <mergeCell ref="J15:K15"/>
    <mergeCell ref="L14:M14"/>
    <mergeCell ref="L15:M15"/>
    <mergeCell ref="J16:K16"/>
    <mergeCell ref="L4:M4"/>
    <mergeCell ref="L5:M5"/>
    <mergeCell ref="L6:M6"/>
    <mergeCell ref="L7:M7"/>
    <mergeCell ref="L8:M8"/>
    <mergeCell ref="L9:M9"/>
    <mergeCell ref="L10:M10"/>
    <mergeCell ref="N11:O11"/>
    <mergeCell ref="N12:O12"/>
    <mergeCell ref="L12:M12"/>
    <mergeCell ref="L13:M13"/>
    <mergeCell ref="L11:M11"/>
    <mergeCell ref="N15:O15"/>
    <mergeCell ref="N16:O16"/>
    <mergeCell ref="L16:M16"/>
    <mergeCell ref="N4:O4"/>
    <mergeCell ref="N5:O5"/>
    <mergeCell ref="N6:O6"/>
    <mergeCell ref="N7:O7"/>
    <mergeCell ref="N8:O8"/>
    <mergeCell ref="N9:O9"/>
    <mergeCell ref="N10:O10"/>
    <mergeCell ref="J3:O3"/>
    <mergeCell ref="A55:A57"/>
    <mergeCell ref="B55:B57"/>
    <mergeCell ref="C55:C57"/>
    <mergeCell ref="D55:D57"/>
    <mergeCell ref="E56:E57"/>
    <mergeCell ref="F56:F57"/>
    <mergeCell ref="G56:G57"/>
    <mergeCell ref="N13:O13"/>
    <mergeCell ref="N14:O14"/>
  </mergeCells>
  <printOptions/>
  <pageMargins left="0.5905511811023623" right="0.3937007874015748" top="0.7874015748031497" bottom="0" header="0.3937007874015748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tochinai1477</cp:lastModifiedBy>
  <cp:lastPrinted>2009-03-05T06:35:59Z</cp:lastPrinted>
  <dcterms:created xsi:type="dcterms:W3CDTF">2000-12-14T07:34:48Z</dcterms:created>
  <dcterms:modified xsi:type="dcterms:W3CDTF">2009-09-17T23:59:24Z</dcterms:modified>
  <cp:category/>
  <cp:version/>
  <cp:contentType/>
  <cp:contentStatus/>
</cp:coreProperties>
</file>