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5010" activeTab="2"/>
  </bookViews>
  <sheets>
    <sheet name="66" sheetId="1" r:id="rId1"/>
    <sheet name="67・68" sheetId="2" r:id="rId2"/>
    <sheet name="69・70" sheetId="3" r:id="rId3"/>
  </sheets>
  <definedNames>
    <definedName name="_xlnm.Print_Area" localSheetId="0">'66'!$A$66:$F$200</definedName>
    <definedName name="_xlnm.Print_Area" localSheetId="2">'69・70'!$A$1:$AN$42</definedName>
  </definedNames>
  <calcPr fullCalcOnLoad="1" fullPrecision="0"/>
</workbook>
</file>

<file path=xl/sharedStrings.xml><?xml version="1.0" encoding="utf-8"?>
<sst xmlns="http://schemas.openxmlformats.org/spreadsheetml/2006/main" count="595" uniqueCount="175">
  <si>
    <t>平　　成　　６　　年</t>
  </si>
  <si>
    <t>商店数</t>
  </si>
  <si>
    <t xml:space="preserve">  各種商品卸売業</t>
  </si>
  <si>
    <t xml:space="preserve">  繊維・衣服等卸売業</t>
  </si>
  <si>
    <t xml:space="preserve">  飲食料品卸売業</t>
  </si>
  <si>
    <t xml:space="preserve">  建築材料,鉱物･金属材料等卸売業</t>
  </si>
  <si>
    <t xml:space="preserve">  機械器具卸売業</t>
  </si>
  <si>
    <t xml:space="preserve">  その他の卸売業</t>
  </si>
  <si>
    <t xml:space="preserve">  各種商品小売業</t>
  </si>
  <si>
    <t xml:space="preserve">  織物･衣服･身の回り品小売業</t>
  </si>
  <si>
    <t xml:space="preserve">  飲食料品小売業</t>
  </si>
  <si>
    <t xml:space="preserve">  自動車・自転車小売業</t>
  </si>
  <si>
    <t xml:space="preserve">  家具･什器･家庭用機械器具小売業</t>
  </si>
  <si>
    <t xml:space="preserve">  その他の小売業</t>
  </si>
  <si>
    <t xml:space="preserve">     産　業　中　分　類</t>
  </si>
  <si>
    <t>従業者数（人）</t>
  </si>
  <si>
    <t>年間販売額（万円）</t>
  </si>
  <si>
    <t>商品手持額（万円）</t>
  </si>
  <si>
    <t>昭　和　　６３　　年</t>
  </si>
  <si>
    <t>　衣服・食料・家具等卸売業</t>
  </si>
  <si>
    <t>売場面積（㎡）</t>
  </si>
  <si>
    <t>総          数</t>
  </si>
  <si>
    <t xml:space="preserve">  各種商品卸売業</t>
  </si>
  <si>
    <t>-</t>
  </si>
  <si>
    <t>ｘ</t>
  </si>
  <si>
    <t>-</t>
  </si>
  <si>
    <t>ｘ</t>
  </si>
  <si>
    <t>}　　　　666</t>
  </si>
  <si>
    <t>-</t>
  </si>
  <si>
    <t>-</t>
  </si>
  <si>
    <t>商　店　数</t>
  </si>
  <si>
    <t xml:space="preserve">平　　成　　６　　年   </t>
  </si>
  <si>
    <t>従業者数（人）</t>
  </si>
  <si>
    <t>県 外</t>
  </si>
  <si>
    <t>県 内</t>
  </si>
  <si>
    <t>総 数</t>
  </si>
  <si>
    <t>県　内</t>
  </si>
  <si>
    <t>総　数</t>
  </si>
  <si>
    <t>県　外</t>
  </si>
  <si>
    <t>平   成    ９　　年</t>
  </si>
  <si>
    <t>平    成    ８   年</t>
  </si>
  <si>
    <t>（単位：人）</t>
  </si>
  <si>
    <t>（単位：万円）　</t>
  </si>
  <si>
    <t xml:space="preserve">x </t>
  </si>
  <si>
    <t>資料：商業統計調査</t>
  </si>
  <si>
    <t xml:space="preserve">         - </t>
  </si>
  <si>
    <t>各種商品卸売業</t>
  </si>
  <si>
    <t>繊維・衣服等卸売業</t>
  </si>
  <si>
    <t>飲食料品卸売業</t>
  </si>
  <si>
    <t>機械器具卸売業</t>
  </si>
  <si>
    <t>その他の卸売業</t>
  </si>
  <si>
    <t>各種商品小売業</t>
  </si>
  <si>
    <t>飲食料品小売業</t>
  </si>
  <si>
    <t>自動車・自転車小売業</t>
  </si>
  <si>
    <t>各種商品卸売業</t>
  </si>
  <si>
    <t>繊維・衣服等卸売業</t>
  </si>
  <si>
    <t xml:space="preserve">  繊維・機械器具・建築材料等卸売業</t>
  </si>
  <si>
    <t>　代理商・仲立業</t>
  </si>
  <si>
    <t xml:space="preserve">  織物･衣服･身の回り品小売業</t>
  </si>
  <si>
    <t xml:space="preserve">  家具･建具･じゅう器小売業</t>
  </si>
  <si>
    <t>産　業　中　分　類</t>
  </si>
  <si>
    <t>平　　成　　３　　年</t>
  </si>
  <si>
    <t xml:space="preserve">x </t>
  </si>
  <si>
    <t xml:space="preserve">　- </t>
  </si>
  <si>
    <t>平　　成　　11　　年</t>
  </si>
  <si>
    <t>x</t>
  </si>
  <si>
    <t>-</t>
  </si>
  <si>
    <t>x</t>
  </si>
  <si>
    <t>-</t>
  </si>
  <si>
    <t>飲食料品卸売業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</si>
  <si>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</si>
  <si>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</si>
  <si>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</si>
  <si>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</si>
  <si>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</si>
  <si>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その他の小売業</t>
  </si>
  <si>
    <t>自動車・自転車小売業</t>
  </si>
  <si>
    <t>64  産業（中分類）別商店数、従業者数および商品販売額等（飲食店を除く）</t>
  </si>
  <si>
    <t>産　業　中　分　類</t>
  </si>
  <si>
    <t>-</t>
  </si>
  <si>
    <t>-</t>
  </si>
  <si>
    <t>x</t>
  </si>
  <si>
    <t>従業者数　　　　（人）</t>
  </si>
  <si>
    <t>売場面積　　　（㎡）</t>
  </si>
  <si>
    <t>建築材料,鉱物･金属材料等卸売業</t>
  </si>
  <si>
    <t>織物･衣服･身の回り品小売業</t>
  </si>
  <si>
    <t>家具･什器･家庭用機械器具小売業</t>
  </si>
  <si>
    <t>その他の小売業</t>
  </si>
  <si>
    <t>その他の収入額（万円）</t>
  </si>
  <si>
    <t>-</t>
  </si>
  <si>
    <t xml:space="preserve">平　　成　　９　　年   </t>
  </si>
  <si>
    <t xml:space="preserve">平　　成　　１１　　年   </t>
  </si>
  <si>
    <t>構成比（％）</t>
  </si>
  <si>
    <t>対前回比（％）</t>
  </si>
  <si>
    <t>資料：商業統計調査</t>
  </si>
  <si>
    <t xml:space="preserve">平　　成　　６　　年   </t>
  </si>
  <si>
    <t>構成比（％）</t>
  </si>
  <si>
    <t>対前回比（％）</t>
  </si>
  <si>
    <t xml:space="preserve">x </t>
  </si>
  <si>
    <t xml:space="preserve">         - </t>
  </si>
  <si>
    <t>資料：商業統計調査</t>
  </si>
  <si>
    <t>商店数</t>
  </si>
  <si>
    <t>総　　　　　　　数</t>
  </si>
  <si>
    <t>建築材料,鉱物･金属材料等卸売業</t>
  </si>
  <si>
    <t>織物・衣服・身の回り品小売業</t>
  </si>
  <si>
    <t>繊維･衣服等卸売業</t>
  </si>
  <si>
    <t>家具･什器･家庭用機械器具小売業</t>
  </si>
  <si>
    <t>平　　成　　９　　年</t>
  </si>
  <si>
    <t>平　　成　　11　　年</t>
  </si>
  <si>
    <t>年間販売額</t>
  </si>
  <si>
    <t>構成比（％）</t>
  </si>
  <si>
    <t>対前回比（％）</t>
  </si>
  <si>
    <t>各種商品卸売業</t>
  </si>
  <si>
    <t xml:space="preserve">x </t>
  </si>
  <si>
    <t xml:space="preserve">　- </t>
  </si>
  <si>
    <t>飲食料品卸売業</t>
  </si>
  <si>
    <t xml:space="preserve">　- </t>
  </si>
  <si>
    <t>機械器具卸売業</t>
  </si>
  <si>
    <t xml:space="preserve">　- </t>
  </si>
  <si>
    <t>その他の卸売業</t>
  </si>
  <si>
    <t xml:space="preserve">x </t>
  </si>
  <si>
    <t>各種商品小売業</t>
  </si>
  <si>
    <t xml:space="preserve">x </t>
  </si>
  <si>
    <t xml:space="preserve">　- </t>
  </si>
  <si>
    <t>飲食料品小売業</t>
  </si>
  <si>
    <t>その他の小売業</t>
  </si>
  <si>
    <t>x　</t>
  </si>
  <si>
    <t>資料：商業統計調査</t>
  </si>
  <si>
    <t>根浜海岸</t>
  </si>
  <si>
    <t>五葉山</t>
  </si>
  <si>
    <t>橋野高炉跡</t>
  </si>
  <si>
    <t>荒川海岸</t>
  </si>
  <si>
    <t>その他</t>
  </si>
  <si>
    <t>地   　  域　　　　　　　　（観光地名）</t>
  </si>
  <si>
    <r>
      <t>家具･什器･家庭用</t>
    </r>
    <r>
      <rPr>
        <sz val="9"/>
        <rFont val="ＭＳ 明朝"/>
        <family val="1"/>
      </rPr>
      <t>機械器具小売業</t>
    </r>
  </si>
  <si>
    <t>自動車･自転車小売業</t>
  </si>
  <si>
    <t>繊維･衣服等卸売業</t>
  </si>
  <si>
    <t>鎌崎(釜石大観音)</t>
  </si>
  <si>
    <t>産業中分類</t>
  </si>
  <si>
    <t>総          数</t>
  </si>
  <si>
    <t>総          数</t>
  </si>
  <si>
    <t>総　　　　　数</t>
  </si>
  <si>
    <t>平成９年</t>
  </si>
  <si>
    <t>産　業　中　分　類</t>
  </si>
  <si>
    <t>平成６年</t>
  </si>
  <si>
    <t>平成１１年</t>
  </si>
  <si>
    <t>平   成   １１  年</t>
  </si>
  <si>
    <t>平   成   １０  年</t>
  </si>
  <si>
    <t>70  観光客入込数</t>
  </si>
  <si>
    <t>平   成   １３ 年</t>
  </si>
  <si>
    <t>67  産業中分類別商店数（飲食店を除く）</t>
  </si>
  <si>
    <t>68  産業中分類別従業者数（飲食店を除く）</t>
  </si>
  <si>
    <t>69 産業中分類別年間販売額（飲食店を除く）</t>
  </si>
  <si>
    <t>対前回比(％）</t>
  </si>
  <si>
    <t>66  産業中分類別商店数、従業者数及び商品販売額等（飲食店を除く）</t>
  </si>
  <si>
    <t>平   成   １４ 年</t>
  </si>
  <si>
    <t>平成１４年</t>
  </si>
  <si>
    <t xml:space="preserve">平　　成　　１４　　年   </t>
  </si>
  <si>
    <t>平   成   １５ 年</t>
  </si>
  <si>
    <t>…</t>
  </si>
  <si>
    <t>平成１６年</t>
  </si>
  <si>
    <t xml:space="preserve">平　　成　　１６　　年   </t>
  </si>
  <si>
    <t>平　　成　　16　　年</t>
  </si>
  <si>
    <t>平   成  １６ 年</t>
  </si>
  <si>
    <t>平   成  １７ 年</t>
  </si>
  <si>
    <t>平   成  １８ 年</t>
  </si>
  <si>
    <t>その他海岸</t>
  </si>
  <si>
    <t>資料：観光交流課</t>
  </si>
  <si>
    <t xml:space="preserve">　- </t>
  </si>
  <si>
    <t>平　　成　　19　　年</t>
  </si>
  <si>
    <t>平   成  １９ 年</t>
  </si>
  <si>
    <t>…</t>
  </si>
  <si>
    <t>平成１９年</t>
  </si>
  <si>
    <t>x</t>
  </si>
  <si>
    <t xml:space="preserve">平　　成　　１９　　年  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</si>
</sst>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  <numFmt numFmtId="179" formatCode="#,##0_ ;[Red]\-#,##0\ "/>
    <numFmt numFmtId="180" formatCode="0.0_);[Red]\(0.0\)"/>
    <numFmt numFmtId="181" formatCode="yy&quot;年&quot;"/>
    <numFmt numFmtId="182" formatCode="#,##0.0_ ;[Red]\-#,##0.0\ "/>
    <numFmt numFmtId="183" formatCode="#,##0.0_ "/>
    <numFmt numFmtId="184" formatCode="#,##0;&quot;△ &quot;#,##0"/>
  </numFmts>
  <fonts count="15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0"/>
    </font>
    <font>
      <b/>
      <sz val="10.5"/>
      <name val="ＭＳ Ｐゴシック"/>
      <family val="3"/>
    </font>
    <font>
      <b/>
      <sz val="10"/>
      <name val="ＭＳ Ｐゴシック"/>
      <family val="3"/>
    </font>
    <font>
      <b/>
      <sz val="11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38" fontId="5" fillId="0" borderId="0" xfId="17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38" fontId="6" fillId="0" borderId="0" xfId="17" applyFont="1" applyBorder="1" applyAlignment="1">
      <alignment/>
    </xf>
    <xf numFmtId="38" fontId="6" fillId="0" borderId="1" xfId="17" applyFont="1" applyBorder="1" applyAlignment="1">
      <alignment horizontal="center" vertical="center"/>
    </xf>
    <xf numFmtId="38" fontId="6" fillId="0" borderId="2" xfId="17" applyFont="1" applyBorder="1" applyAlignment="1">
      <alignment vertical="center"/>
    </xf>
    <xf numFmtId="38" fontId="6" fillId="0" borderId="0" xfId="17" applyFont="1" applyBorder="1" applyAlignment="1">
      <alignment horizontal="right" vertical="center"/>
    </xf>
    <xf numFmtId="38" fontId="6" fillId="0" borderId="1" xfId="17" applyFont="1" applyBorder="1" applyAlignment="1">
      <alignment vertical="center"/>
    </xf>
    <xf numFmtId="38" fontId="6" fillId="0" borderId="3" xfId="17" applyFont="1" applyBorder="1" applyAlignment="1">
      <alignment/>
    </xf>
    <xf numFmtId="38" fontId="6" fillId="0" borderId="4" xfId="17" applyFont="1" applyBorder="1" applyAlignment="1">
      <alignment/>
    </xf>
    <xf numFmtId="38" fontId="6" fillId="0" borderId="5" xfId="17" applyFont="1" applyBorder="1" applyAlignment="1">
      <alignment vertical="center"/>
    </xf>
    <xf numFmtId="38" fontId="6" fillId="0" borderId="0" xfId="17" applyFont="1" applyBorder="1" applyAlignment="1">
      <alignment horizontal="center" vertical="center"/>
    </xf>
    <xf numFmtId="38" fontId="6" fillId="0" borderId="6" xfId="17" applyFont="1" applyBorder="1" applyAlignment="1">
      <alignment vertical="center"/>
    </xf>
    <xf numFmtId="38" fontId="6" fillId="0" borderId="7" xfId="17" applyFont="1" applyBorder="1" applyAlignment="1">
      <alignment horizontal="center" vertical="center"/>
    </xf>
    <xf numFmtId="38" fontId="6" fillId="0" borderId="7" xfId="17" applyFont="1" applyBorder="1" applyAlignment="1">
      <alignment vertical="center"/>
    </xf>
    <xf numFmtId="38" fontId="6" fillId="0" borderId="8" xfId="17" applyFont="1" applyBorder="1" applyAlignment="1">
      <alignment/>
    </xf>
    <xf numFmtId="38" fontId="6" fillId="0" borderId="9" xfId="17" applyFont="1" applyBorder="1" applyAlignment="1">
      <alignment horizontal="right"/>
    </xf>
    <xf numFmtId="38" fontId="6" fillId="0" borderId="0" xfId="17" applyFont="1" applyBorder="1" applyAlignment="1">
      <alignment horizontal="right"/>
    </xf>
    <xf numFmtId="38" fontId="6" fillId="0" borderId="10" xfId="17" applyFont="1" applyBorder="1" applyAlignment="1">
      <alignment horizontal="right"/>
    </xf>
    <xf numFmtId="38" fontId="6" fillId="0" borderId="11" xfId="17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/>
    </xf>
    <xf numFmtId="177" fontId="6" fillId="0" borderId="1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6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38" fontId="9" fillId="0" borderId="1" xfId="17" applyFont="1" applyBorder="1" applyAlignment="1">
      <alignment horizontal="center" vertical="center"/>
    </xf>
    <xf numFmtId="38" fontId="9" fillId="0" borderId="0" xfId="17" applyFont="1" applyBorder="1" applyAlignment="1">
      <alignment vertical="center"/>
    </xf>
    <xf numFmtId="38" fontId="9" fillId="0" borderId="0" xfId="17" applyFont="1" applyBorder="1" applyAlignment="1">
      <alignment horizontal="center" vertical="center"/>
    </xf>
    <xf numFmtId="38" fontId="9" fillId="0" borderId="10" xfId="17" applyFont="1" applyBorder="1" applyAlignment="1">
      <alignment horizontal="right"/>
    </xf>
    <xf numFmtId="38" fontId="9" fillId="0" borderId="0" xfId="17" applyFont="1" applyBorder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/>
    </xf>
    <xf numFmtId="38" fontId="5" fillId="0" borderId="0" xfId="17" applyFont="1" applyBorder="1" applyAlignment="1">
      <alignment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5" xfId="0" applyNumberFormat="1" applyFont="1" applyBorder="1" applyAlignment="1" applyProtection="1">
      <alignment horizontal="center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6" fillId="0" borderId="1" xfId="0" applyNumberFormat="1" applyFont="1" applyBorder="1" applyAlignment="1" applyProtection="1">
      <alignment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9" fillId="0" borderId="1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76" fontId="9" fillId="0" borderId="10" xfId="0" applyNumberFormat="1" applyFont="1" applyBorder="1" applyAlignment="1" applyProtection="1">
      <alignment vertical="center"/>
      <protection/>
    </xf>
    <xf numFmtId="178" fontId="9" fillId="0" borderId="0" xfId="0" applyNumberFormat="1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80" fontId="9" fillId="0" borderId="0" xfId="0" applyNumberFormat="1" applyFont="1" applyBorder="1" applyAlignment="1" applyProtection="1">
      <alignment vertical="center"/>
      <protection/>
    </xf>
    <xf numFmtId="178" fontId="12" fillId="0" borderId="0" xfId="0" applyNumberFormat="1" applyFont="1" applyBorder="1" applyAlignment="1" applyProtection="1">
      <alignment vertical="center"/>
      <protection/>
    </xf>
    <xf numFmtId="176" fontId="6" fillId="0" borderId="10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 horizontal="right" vertical="center"/>
      <protection/>
    </xf>
    <xf numFmtId="0" fontId="0" fillId="0" borderId="1" xfId="0" applyNumberFormat="1" applyFont="1" applyBorder="1" applyAlignment="1" applyProtection="1">
      <alignment vertical="center"/>
      <protection/>
    </xf>
    <xf numFmtId="182" fontId="6" fillId="0" borderId="0" xfId="17" applyNumberFormat="1" applyFont="1" applyBorder="1" applyAlignment="1" applyProtection="1">
      <alignment/>
      <protection/>
    </xf>
    <xf numFmtId="0" fontId="8" fillId="0" borderId="1" xfId="0" applyNumberFormat="1" applyFont="1" applyBorder="1" applyAlignment="1" applyProtection="1">
      <alignment vertical="center" wrapText="1"/>
      <protection/>
    </xf>
    <xf numFmtId="0" fontId="7" fillId="0" borderId="0" xfId="0" applyNumberFormat="1" applyFont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horizontal="right" vertical="center"/>
      <protection/>
    </xf>
    <xf numFmtId="0" fontId="6" fillId="0" borderId="1" xfId="0" applyNumberFormat="1" applyFont="1" applyBorder="1" applyAlignment="1" applyProtection="1">
      <alignment vertical="center" wrapText="1"/>
      <protection/>
    </xf>
    <xf numFmtId="0" fontId="7" fillId="0" borderId="1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/>
      <protection/>
    </xf>
    <xf numFmtId="0" fontId="6" fillId="0" borderId="4" xfId="0" applyNumberFormat="1" applyFont="1" applyBorder="1" applyAlignment="1" applyProtection="1">
      <alignment/>
      <protection/>
    </xf>
    <xf numFmtId="0" fontId="6" fillId="0" borderId="11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180" fontId="6" fillId="0" borderId="4" xfId="0" applyNumberFormat="1" applyFont="1" applyBorder="1" applyAlignment="1" applyProtection="1">
      <alignment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2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6" fontId="11" fillId="0" borderId="10" xfId="0" applyNumberFormat="1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3" fontId="11" fillId="0" borderId="0" xfId="0" applyNumberFormat="1" applyFont="1" applyBorder="1" applyAlignment="1" applyProtection="1">
      <alignment/>
      <protection/>
    </xf>
    <xf numFmtId="176" fontId="7" fillId="0" borderId="1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/>
      <protection/>
    </xf>
    <xf numFmtId="184" fontId="7" fillId="0" borderId="0" xfId="0" applyNumberFormat="1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 horizontal="right"/>
      <protection/>
    </xf>
    <xf numFmtId="184" fontId="7" fillId="0" borderId="0" xfId="0" applyNumberFormat="1" applyFont="1" applyBorder="1" applyAlignment="1" applyProtection="1">
      <alignment horizontal="right"/>
      <protection/>
    </xf>
    <xf numFmtId="0" fontId="6" fillId="0" borderId="3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6" fillId="0" borderId="4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177" fontId="9" fillId="0" borderId="0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vertical="center" wrapText="1"/>
      <protection/>
    </xf>
    <xf numFmtId="180" fontId="6" fillId="0" borderId="0" xfId="0" applyNumberFormat="1" applyFont="1" applyBorder="1" applyAlignment="1" applyProtection="1">
      <alignment/>
      <protection/>
    </xf>
    <xf numFmtId="179" fontId="6" fillId="0" borderId="0" xfId="17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38" fontId="9" fillId="0" borderId="0" xfId="17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 applyProtection="1">
      <alignment horizontal="right" vertical="center"/>
      <protection/>
    </xf>
    <xf numFmtId="38" fontId="6" fillId="0" borderId="0" xfId="17" applyFont="1" applyBorder="1" applyAlignment="1" applyProtection="1">
      <alignment horizontal="right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38" fontId="7" fillId="0" borderId="13" xfId="17" applyFont="1" applyBorder="1" applyAlignment="1">
      <alignment horizontal="center" vertical="center" wrapText="1"/>
    </xf>
    <xf numFmtId="38" fontId="6" fillId="0" borderId="12" xfId="17" applyFont="1" applyBorder="1" applyAlignment="1">
      <alignment horizontal="center" vertical="center" wrapText="1"/>
    </xf>
    <xf numFmtId="38" fontId="6" fillId="0" borderId="2" xfId="17" applyFont="1" applyBorder="1" applyAlignment="1">
      <alignment horizontal="center" vertical="center"/>
    </xf>
    <xf numFmtId="38" fontId="6" fillId="0" borderId="3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3" xfId="17" applyFont="1" applyBorder="1" applyAlignment="1">
      <alignment vertical="center"/>
    </xf>
    <xf numFmtId="38" fontId="6" fillId="0" borderId="13" xfId="17" applyFont="1" applyBorder="1" applyAlignment="1">
      <alignment horizontal="center" vertical="center" wrapText="1"/>
    </xf>
    <xf numFmtId="38" fontId="6" fillId="0" borderId="12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6" xfId="17" applyFont="1" applyBorder="1" applyAlignment="1">
      <alignment horizontal="center" vertical="center"/>
    </xf>
    <xf numFmtId="38" fontId="6" fillId="0" borderId="8" xfId="17" applyFont="1" applyBorder="1" applyAlignment="1">
      <alignment horizontal="center" vertical="center"/>
    </xf>
    <xf numFmtId="38" fontId="6" fillId="0" borderId="1" xfId="17" applyFont="1" applyBorder="1" applyAlignment="1">
      <alignment horizontal="center" vertical="center"/>
    </xf>
    <xf numFmtId="38" fontId="6" fillId="0" borderId="0" xfId="17" applyFont="1" applyBorder="1" applyAlignment="1">
      <alignment horizontal="right" vertical="center"/>
    </xf>
    <xf numFmtId="38" fontId="6" fillId="0" borderId="6" xfId="17" applyFont="1" applyBorder="1" applyAlignment="1">
      <alignment horizontal="center" vertical="center" wrapText="1"/>
    </xf>
    <xf numFmtId="38" fontId="6" fillId="0" borderId="8" xfId="17" applyFont="1" applyBorder="1" applyAlignment="1">
      <alignment horizontal="center" vertical="center" wrapText="1"/>
    </xf>
    <xf numFmtId="38" fontId="6" fillId="0" borderId="5" xfId="17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38" fontId="6" fillId="0" borderId="4" xfId="17" applyFont="1" applyBorder="1" applyAlignment="1">
      <alignment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176" fontId="6" fillId="0" borderId="10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38" fontId="9" fillId="0" borderId="0" xfId="17" applyFont="1" applyBorder="1" applyAlignment="1">
      <alignment horizontal="right"/>
    </xf>
    <xf numFmtId="0" fontId="0" fillId="0" borderId="15" xfId="0" applyFont="1" applyBorder="1" applyAlignment="1" applyProtection="1">
      <alignment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38" fontId="6" fillId="0" borderId="0" xfId="17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6" fillId="0" borderId="2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76" fontId="9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horizontal="right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5" xfId="0" applyNumberFormat="1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9" fontId="6" fillId="0" borderId="10" xfId="17" applyNumberFormat="1" applyFont="1" applyBorder="1" applyAlignment="1" applyProtection="1">
      <alignment/>
      <protection/>
    </xf>
    <xf numFmtId="179" fontId="6" fillId="0" borderId="0" xfId="17" applyNumberFormat="1" applyFont="1" applyBorder="1" applyAlignment="1" applyProtection="1">
      <alignment/>
      <protection/>
    </xf>
    <xf numFmtId="176" fontId="9" fillId="0" borderId="0" xfId="0" applyNumberFormat="1" applyFont="1" applyBorder="1" applyAlignment="1" applyProtection="1">
      <alignment vertical="center"/>
      <protection/>
    </xf>
    <xf numFmtId="181" fontId="6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181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00"/>
  <sheetViews>
    <sheetView zoomScaleSheetLayoutView="100" workbookViewId="0" topLeftCell="A66">
      <selection activeCell="I163" sqref="I163"/>
    </sheetView>
  </sheetViews>
  <sheetFormatPr defaultColWidth="9.875" defaultRowHeight="15" customHeight="1"/>
  <cols>
    <col min="1" max="1" width="35.00390625" style="3" customWidth="1"/>
    <col min="2" max="2" width="10.75390625" style="3" customWidth="1"/>
    <col min="3" max="4" width="12.75390625" style="3" customWidth="1"/>
    <col min="5" max="5" width="15.875" style="3" customWidth="1"/>
    <col min="6" max="7" width="12.75390625" style="3" customWidth="1"/>
    <col min="8" max="11" width="13.75390625" style="3" customWidth="1"/>
    <col min="12" max="12" width="27.125" style="3" customWidth="1"/>
    <col min="13" max="27" width="13.75390625" style="3" customWidth="1"/>
    <col min="28" max="16384" width="10.75390625" style="3" customWidth="1"/>
  </cols>
  <sheetData>
    <row r="1" spans="1:12" ht="15" customHeight="1" hidden="1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4.25" customHeight="1" hidden="1"/>
    <row r="3" spans="1:6" ht="15" customHeight="1" hidden="1">
      <c r="A3" s="149" t="s">
        <v>78</v>
      </c>
      <c r="B3" s="151" t="s">
        <v>18</v>
      </c>
      <c r="C3" s="151"/>
      <c r="D3" s="151"/>
      <c r="E3" s="151"/>
      <c r="F3" s="151"/>
    </row>
    <row r="4" spans="1:6" ht="15" customHeight="1" hidden="1">
      <c r="A4" s="159"/>
      <c r="B4" s="151" t="s">
        <v>1</v>
      </c>
      <c r="C4" s="153" t="s">
        <v>15</v>
      </c>
      <c r="D4" s="153" t="s">
        <v>16</v>
      </c>
      <c r="E4" s="153" t="s">
        <v>17</v>
      </c>
      <c r="F4" s="153" t="s">
        <v>20</v>
      </c>
    </row>
    <row r="5" spans="1:6" ht="15" customHeight="1" hidden="1">
      <c r="A5" s="150"/>
      <c r="B5" s="152"/>
      <c r="C5" s="153"/>
      <c r="D5" s="153"/>
      <c r="E5" s="153"/>
      <c r="F5" s="153"/>
    </row>
    <row r="6" spans="1:6" ht="15" customHeight="1" hidden="1">
      <c r="A6" s="5"/>
      <c r="B6" s="2"/>
      <c r="C6" s="2"/>
      <c r="D6" s="2"/>
      <c r="E6" s="2"/>
      <c r="F6" s="2"/>
    </row>
    <row r="7" spans="1:6" ht="15" customHeight="1" hidden="1">
      <c r="A7" s="4" t="s">
        <v>21</v>
      </c>
      <c r="B7" s="6">
        <f>SUM(B9:B20)</f>
        <v>1246</v>
      </c>
      <c r="C7" s="6">
        <v>4948</v>
      </c>
      <c r="D7" s="6">
        <v>10376234</v>
      </c>
      <c r="E7" s="6">
        <v>949066</v>
      </c>
      <c r="F7" s="6">
        <v>56610</v>
      </c>
    </row>
    <row r="8" spans="1:6" ht="15" customHeight="1" hidden="1">
      <c r="A8" s="4"/>
      <c r="B8" s="6"/>
      <c r="C8" s="6"/>
      <c r="D8" s="6"/>
      <c r="E8" s="6"/>
      <c r="F8" s="6"/>
    </row>
    <row r="9" spans="1:6" ht="15" customHeight="1" hidden="1">
      <c r="A9" s="7" t="s">
        <v>22</v>
      </c>
      <c r="B9" s="6" t="s">
        <v>23</v>
      </c>
      <c r="C9" s="6" t="s">
        <v>23</v>
      </c>
      <c r="D9" s="6" t="s">
        <v>23</v>
      </c>
      <c r="E9" s="6" t="s">
        <v>23</v>
      </c>
      <c r="F9" s="6" t="s">
        <v>23</v>
      </c>
    </row>
    <row r="10" spans="1:6" ht="15" customHeight="1" hidden="1">
      <c r="A10" s="7" t="s">
        <v>56</v>
      </c>
      <c r="B10" s="6">
        <v>105</v>
      </c>
      <c r="C10" s="6">
        <v>548</v>
      </c>
      <c r="D10" s="6">
        <v>2689589</v>
      </c>
      <c r="E10" s="6">
        <v>202970</v>
      </c>
      <c r="F10" s="6" t="s">
        <v>25</v>
      </c>
    </row>
    <row r="11" spans="1:6" ht="15" customHeight="1" hidden="1">
      <c r="A11" s="7" t="s">
        <v>19</v>
      </c>
      <c r="B11" s="6">
        <v>120</v>
      </c>
      <c r="C11" s="160" t="s">
        <v>27</v>
      </c>
      <c r="D11" s="6">
        <v>2839816</v>
      </c>
      <c r="E11" s="6">
        <v>137722</v>
      </c>
      <c r="F11" s="6" t="s">
        <v>28</v>
      </c>
    </row>
    <row r="12" spans="1:6" ht="15" customHeight="1" hidden="1">
      <c r="A12" s="7" t="s">
        <v>57</v>
      </c>
      <c r="B12" s="6">
        <v>2</v>
      </c>
      <c r="C12" s="160"/>
      <c r="D12" s="6" t="s">
        <v>29</v>
      </c>
      <c r="E12" s="6" t="s">
        <v>29</v>
      </c>
      <c r="F12" s="6" t="s">
        <v>29</v>
      </c>
    </row>
    <row r="13" spans="1:6" ht="15" customHeight="1" hidden="1">
      <c r="A13" s="7"/>
      <c r="B13" s="6"/>
      <c r="C13" s="6"/>
      <c r="D13" s="6"/>
      <c r="E13" s="6"/>
      <c r="F13" s="6"/>
    </row>
    <row r="14" spans="1:6" ht="15" customHeight="1" hidden="1">
      <c r="A14" s="7"/>
      <c r="B14" s="6"/>
      <c r="C14" s="6"/>
      <c r="D14" s="6"/>
      <c r="E14" s="6"/>
      <c r="F14" s="6"/>
    </row>
    <row r="15" spans="1:6" ht="15" customHeight="1" hidden="1">
      <c r="A15" s="7" t="s">
        <v>8</v>
      </c>
      <c r="B15" s="6">
        <v>6</v>
      </c>
      <c r="C15" s="6">
        <v>146</v>
      </c>
      <c r="D15" s="6">
        <v>430083</v>
      </c>
      <c r="E15" s="6">
        <v>48931</v>
      </c>
      <c r="F15" s="6">
        <v>7433</v>
      </c>
    </row>
    <row r="16" spans="1:6" ht="12" customHeight="1" hidden="1">
      <c r="A16" s="7" t="s">
        <v>58</v>
      </c>
      <c r="B16" s="6">
        <v>150</v>
      </c>
      <c r="C16" s="6">
        <v>473</v>
      </c>
      <c r="D16" s="6">
        <v>684791</v>
      </c>
      <c r="E16" s="6">
        <v>205396</v>
      </c>
      <c r="F16" s="6">
        <v>7975</v>
      </c>
    </row>
    <row r="17" spans="1:6" ht="15" customHeight="1" hidden="1">
      <c r="A17" s="7" t="s">
        <v>10</v>
      </c>
      <c r="B17" s="6">
        <v>469</v>
      </c>
      <c r="C17" s="6">
        <v>1481</v>
      </c>
      <c r="D17" s="6">
        <v>1878976</v>
      </c>
      <c r="E17" s="6">
        <v>106400</v>
      </c>
      <c r="F17" s="6">
        <v>25188</v>
      </c>
    </row>
    <row r="18" spans="1:6" ht="15" customHeight="1" hidden="1">
      <c r="A18" s="7" t="s">
        <v>11</v>
      </c>
      <c r="B18" s="6">
        <v>49</v>
      </c>
      <c r="C18" s="6">
        <v>269</v>
      </c>
      <c r="D18" s="6">
        <v>482023</v>
      </c>
      <c r="E18" s="6">
        <v>27959</v>
      </c>
      <c r="F18" s="6">
        <v>763</v>
      </c>
    </row>
    <row r="19" spans="1:6" ht="15" customHeight="1" hidden="1">
      <c r="A19" s="7" t="s">
        <v>59</v>
      </c>
      <c r="B19" s="6">
        <v>93</v>
      </c>
      <c r="C19" s="6">
        <v>333</v>
      </c>
      <c r="D19" s="6">
        <v>388110</v>
      </c>
      <c r="E19" s="6">
        <v>76289</v>
      </c>
      <c r="F19" s="6">
        <v>6783</v>
      </c>
    </row>
    <row r="20" spans="1:6" ht="15" customHeight="1" hidden="1">
      <c r="A20" s="7" t="s">
        <v>13</v>
      </c>
      <c r="B20" s="6">
        <v>252</v>
      </c>
      <c r="C20" s="6">
        <v>1032</v>
      </c>
      <c r="D20" s="6">
        <v>982846</v>
      </c>
      <c r="E20" s="6">
        <v>143399</v>
      </c>
      <c r="F20" s="6">
        <v>8468</v>
      </c>
    </row>
    <row r="21" spans="1:6" ht="15" customHeight="1" hidden="1">
      <c r="A21" s="8"/>
      <c r="B21" s="9"/>
      <c r="C21" s="9"/>
      <c r="D21" s="9"/>
      <c r="E21" s="9"/>
      <c r="F21" s="9"/>
    </row>
    <row r="22" ht="15" customHeight="1" hidden="1"/>
    <row r="23" spans="1:12" ht="15" customHeight="1" hidden="1">
      <c r="A23" s="149" t="s">
        <v>60</v>
      </c>
      <c r="B23" s="154" t="s">
        <v>61</v>
      </c>
      <c r="C23" s="155"/>
      <c r="D23" s="155"/>
      <c r="E23" s="155"/>
      <c r="F23" s="156"/>
      <c r="G23" s="2"/>
      <c r="H23" s="2"/>
      <c r="I23" s="2"/>
      <c r="J23" s="2"/>
      <c r="K23" s="2"/>
      <c r="L23" s="2"/>
    </row>
    <row r="24" spans="1:6" ht="15" customHeight="1" hidden="1">
      <c r="A24" s="159"/>
      <c r="B24" s="157" t="s">
        <v>1</v>
      </c>
      <c r="C24" s="161" t="s">
        <v>15</v>
      </c>
      <c r="D24" s="161" t="s">
        <v>16</v>
      </c>
      <c r="E24" s="161" t="s">
        <v>17</v>
      </c>
      <c r="F24" s="161" t="s">
        <v>20</v>
      </c>
    </row>
    <row r="25" spans="1:6" ht="15" customHeight="1" hidden="1">
      <c r="A25" s="150"/>
      <c r="B25" s="158"/>
      <c r="C25" s="162"/>
      <c r="D25" s="162"/>
      <c r="E25" s="162"/>
      <c r="F25" s="162"/>
    </row>
    <row r="26" spans="1:6" ht="15" customHeight="1" hidden="1">
      <c r="A26" s="5"/>
      <c r="B26" s="2"/>
      <c r="C26" s="2"/>
      <c r="D26" s="2"/>
      <c r="E26" s="2"/>
      <c r="F26" s="2"/>
    </row>
    <row r="27" spans="1:6" ht="14.25" customHeight="1" hidden="1">
      <c r="A27" s="4" t="s">
        <v>21</v>
      </c>
      <c r="B27" s="6">
        <v>1180</v>
      </c>
      <c r="C27" s="6">
        <v>4710</v>
      </c>
      <c r="D27" s="6">
        <v>11488987</v>
      </c>
      <c r="E27" s="6">
        <v>789343</v>
      </c>
      <c r="F27" s="6">
        <v>58586</v>
      </c>
    </row>
    <row r="28" spans="1:6" ht="15" customHeight="1" hidden="1">
      <c r="A28" s="4"/>
      <c r="B28" s="6"/>
      <c r="C28" s="6"/>
      <c r="D28" s="6"/>
      <c r="E28" s="6"/>
      <c r="F28" s="6"/>
    </row>
    <row r="29" spans="1:6" ht="15" customHeight="1" hidden="1">
      <c r="A29" s="7" t="s">
        <v>22</v>
      </c>
      <c r="B29" s="6">
        <v>1</v>
      </c>
      <c r="C29" s="6" t="s">
        <v>24</v>
      </c>
      <c r="D29" s="6" t="s">
        <v>24</v>
      </c>
      <c r="E29" s="6" t="s">
        <v>24</v>
      </c>
      <c r="F29" s="6" t="s">
        <v>23</v>
      </c>
    </row>
    <row r="30" spans="1:6" ht="15" customHeight="1" hidden="1">
      <c r="A30" s="7" t="s">
        <v>56</v>
      </c>
      <c r="B30" s="6">
        <v>94</v>
      </c>
      <c r="C30" s="6" t="s">
        <v>26</v>
      </c>
      <c r="D30" s="6" t="s">
        <v>26</v>
      </c>
      <c r="E30" s="6" t="s">
        <v>26</v>
      </c>
      <c r="F30" s="6" t="s">
        <v>25</v>
      </c>
    </row>
    <row r="31" spans="1:6" ht="15" customHeight="1" hidden="1">
      <c r="A31" s="7" t="s">
        <v>19</v>
      </c>
      <c r="B31" s="6">
        <v>127</v>
      </c>
      <c r="C31" s="6">
        <v>671</v>
      </c>
      <c r="D31" s="6">
        <v>3676015</v>
      </c>
      <c r="E31" s="6">
        <v>137178</v>
      </c>
      <c r="F31" s="6" t="s">
        <v>28</v>
      </c>
    </row>
    <row r="32" spans="1:6" ht="15" customHeight="1" hidden="1">
      <c r="A32" s="7" t="s">
        <v>57</v>
      </c>
      <c r="B32" s="6" t="s">
        <v>29</v>
      </c>
      <c r="C32" s="6" t="s">
        <v>29</v>
      </c>
      <c r="D32" s="6" t="s">
        <v>29</v>
      </c>
      <c r="E32" s="6" t="s">
        <v>29</v>
      </c>
      <c r="F32" s="6" t="s">
        <v>29</v>
      </c>
    </row>
    <row r="33" spans="1:6" ht="15" customHeight="1" hidden="1">
      <c r="A33" s="7"/>
      <c r="B33" s="6"/>
      <c r="C33" s="6"/>
      <c r="D33" s="6"/>
      <c r="E33" s="6"/>
      <c r="F33" s="6"/>
    </row>
    <row r="34" spans="1:6" ht="15" customHeight="1" hidden="1">
      <c r="A34" s="7"/>
      <c r="B34" s="6"/>
      <c r="C34" s="6"/>
      <c r="D34" s="6"/>
      <c r="E34" s="6"/>
      <c r="F34" s="6"/>
    </row>
    <row r="35" spans="1:6" ht="15" customHeight="1" hidden="1">
      <c r="A35" s="7" t="s">
        <v>8</v>
      </c>
      <c r="B35" s="6">
        <v>3</v>
      </c>
      <c r="C35" s="6">
        <v>112</v>
      </c>
      <c r="D35" s="6">
        <v>239758</v>
      </c>
      <c r="E35" s="6">
        <v>22011</v>
      </c>
      <c r="F35" s="6">
        <v>3350</v>
      </c>
    </row>
    <row r="36" spans="1:6" ht="15" customHeight="1" hidden="1">
      <c r="A36" s="7" t="s">
        <v>58</v>
      </c>
      <c r="B36" s="6">
        <v>137</v>
      </c>
      <c r="C36" s="6">
        <v>398</v>
      </c>
      <c r="D36" s="6">
        <v>452757</v>
      </c>
      <c r="E36" s="6">
        <v>127546</v>
      </c>
      <c r="F36" s="6">
        <v>8701</v>
      </c>
    </row>
    <row r="37" spans="1:6" ht="15" customHeight="1" hidden="1">
      <c r="A37" s="7" t="s">
        <v>10</v>
      </c>
      <c r="B37" s="6">
        <v>432</v>
      </c>
      <c r="C37" s="6">
        <v>1313</v>
      </c>
      <c r="D37" s="6">
        <v>2104802</v>
      </c>
      <c r="E37" s="6">
        <v>113685</v>
      </c>
      <c r="F37" s="6">
        <v>28283</v>
      </c>
    </row>
    <row r="38" spans="1:6" ht="15" customHeight="1" hidden="1">
      <c r="A38" s="7" t="s">
        <v>11</v>
      </c>
      <c r="B38" s="6">
        <v>46</v>
      </c>
      <c r="C38" s="6">
        <v>273</v>
      </c>
      <c r="D38" s="6">
        <v>732174</v>
      </c>
      <c r="E38" s="6">
        <v>34719</v>
      </c>
      <c r="F38" s="6">
        <v>520</v>
      </c>
    </row>
    <row r="39" spans="1:6" ht="15" customHeight="1" hidden="1">
      <c r="A39" s="7" t="s">
        <v>59</v>
      </c>
      <c r="B39" s="6">
        <v>89</v>
      </c>
      <c r="C39" s="6">
        <v>341</v>
      </c>
      <c r="D39" s="6">
        <v>506765</v>
      </c>
      <c r="E39" s="6">
        <v>112791</v>
      </c>
      <c r="F39" s="6">
        <v>9168</v>
      </c>
    </row>
    <row r="40" spans="1:6" ht="15" customHeight="1" hidden="1">
      <c r="A40" s="7" t="s">
        <v>13</v>
      </c>
      <c r="B40" s="6">
        <v>251</v>
      </c>
      <c r="C40" s="6">
        <v>1085</v>
      </c>
      <c r="D40" s="6">
        <v>1121558</v>
      </c>
      <c r="E40" s="6">
        <v>146425</v>
      </c>
      <c r="F40" s="6">
        <v>8564</v>
      </c>
    </row>
    <row r="41" spans="1:6" ht="15" customHeight="1" hidden="1">
      <c r="A41" s="8"/>
      <c r="B41" s="9"/>
      <c r="C41" s="9"/>
      <c r="D41" s="9"/>
      <c r="E41" s="9"/>
      <c r="F41" s="9"/>
    </row>
    <row r="42" ht="15" customHeight="1" hidden="1">
      <c r="A42" s="57" t="s">
        <v>144</v>
      </c>
    </row>
    <row r="43" ht="15" customHeight="1" hidden="1"/>
    <row r="44" spans="1:6" ht="15" customHeight="1" hidden="1">
      <c r="A44" s="149" t="s">
        <v>143</v>
      </c>
      <c r="B44" s="151" t="s">
        <v>1</v>
      </c>
      <c r="C44" s="153" t="s">
        <v>15</v>
      </c>
      <c r="D44" s="153" t="s">
        <v>16</v>
      </c>
      <c r="E44" s="153" t="s">
        <v>17</v>
      </c>
      <c r="F44" s="148" t="s">
        <v>20</v>
      </c>
    </row>
    <row r="45" spans="1:6" ht="15" customHeight="1" hidden="1">
      <c r="A45" s="150"/>
      <c r="B45" s="152"/>
      <c r="C45" s="153"/>
      <c r="D45" s="153"/>
      <c r="E45" s="153"/>
      <c r="F45" s="148"/>
    </row>
    <row r="46" spans="1:6" ht="15" customHeight="1" hidden="1">
      <c r="A46" s="5"/>
      <c r="B46" s="2"/>
      <c r="C46" s="11"/>
      <c r="D46" s="11"/>
      <c r="E46" s="11"/>
      <c r="F46" s="11"/>
    </row>
    <row r="47" spans="1:6" ht="15" customHeight="1" hidden="1">
      <c r="A47" s="47" t="s">
        <v>140</v>
      </c>
      <c r="B47" s="48">
        <v>1110</v>
      </c>
      <c r="C47" s="48">
        <v>4619</v>
      </c>
      <c r="D47" s="48">
        <v>11460240</v>
      </c>
      <c r="E47" s="48">
        <v>833200</v>
      </c>
      <c r="F47" s="48">
        <v>56988</v>
      </c>
    </row>
    <row r="48" spans="1:6" ht="15" customHeight="1" hidden="1">
      <c r="A48" s="4"/>
      <c r="B48" s="2"/>
      <c r="C48" s="2"/>
      <c r="D48" s="2"/>
      <c r="E48" s="2"/>
      <c r="F48" s="2"/>
    </row>
    <row r="49" spans="1:6" ht="15" customHeight="1" hidden="1">
      <c r="A49" s="7" t="s">
        <v>46</v>
      </c>
      <c r="B49" s="2">
        <v>3</v>
      </c>
      <c r="C49" s="6" t="s">
        <v>62</v>
      </c>
      <c r="D49" s="6" t="s">
        <v>62</v>
      </c>
      <c r="E49" s="6" t="s">
        <v>62</v>
      </c>
      <c r="F49" s="6" t="s">
        <v>63</v>
      </c>
    </row>
    <row r="50" spans="1:6" ht="15" customHeight="1" hidden="1">
      <c r="A50" s="7" t="s">
        <v>47</v>
      </c>
      <c r="B50" s="2">
        <v>1</v>
      </c>
      <c r="C50" s="6" t="s">
        <v>62</v>
      </c>
      <c r="D50" s="6" t="s">
        <v>62</v>
      </c>
      <c r="E50" s="6" t="s">
        <v>62</v>
      </c>
      <c r="F50" s="6" t="s">
        <v>63</v>
      </c>
    </row>
    <row r="51" spans="1:6" ht="15" customHeight="1" hidden="1">
      <c r="A51" s="7" t="s">
        <v>48</v>
      </c>
      <c r="B51" s="2">
        <v>77</v>
      </c>
      <c r="C51" s="2">
        <v>494</v>
      </c>
      <c r="D51" s="2">
        <v>1952060</v>
      </c>
      <c r="E51" s="2">
        <v>73884</v>
      </c>
      <c r="F51" s="6" t="s">
        <v>63</v>
      </c>
    </row>
    <row r="52" spans="1:6" ht="15" customHeight="1" hidden="1">
      <c r="A52" s="7" t="s">
        <v>84</v>
      </c>
      <c r="B52" s="2">
        <v>34</v>
      </c>
      <c r="C52" s="2">
        <v>228</v>
      </c>
      <c r="D52" s="2">
        <v>1225556</v>
      </c>
      <c r="E52" s="2">
        <v>43299</v>
      </c>
      <c r="F52" s="6" t="s">
        <v>63</v>
      </c>
    </row>
    <row r="53" spans="1:6" ht="15" customHeight="1" hidden="1">
      <c r="A53" s="7" t="s">
        <v>49</v>
      </c>
      <c r="B53" s="2">
        <v>42</v>
      </c>
      <c r="C53" s="6" t="s">
        <v>62</v>
      </c>
      <c r="D53" s="6" t="s">
        <v>62</v>
      </c>
      <c r="E53" s="6" t="s">
        <v>62</v>
      </c>
      <c r="F53" s="6" t="s">
        <v>63</v>
      </c>
    </row>
    <row r="54" spans="1:6" ht="15" customHeight="1" hidden="1">
      <c r="A54" s="7" t="s">
        <v>50</v>
      </c>
      <c r="B54" s="2">
        <v>33</v>
      </c>
      <c r="C54" s="2">
        <v>240</v>
      </c>
      <c r="D54" s="2">
        <v>1708865</v>
      </c>
      <c r="E54" s="2">
        <v>71168</v>
      </c>
      <c r="F54" s="6" t="s">
        <v>63</v>
      </c>
    </row>
    <row r="55" spans="1:6" ht="15" customHeight="1" hidden="1">
      <c r="A55" s="7" t="s">
        <v>51</v>
      </c>
      <c r="B55" s="2">
        <v>6</v>
      </c>
      <c r="C55" s="6" t="s">
        <v>62</v>
      </c>
      <c r="D55" s="6" t="s">
        <v>62</v>
      </c>
      <c r="E55" s="6" t="s">
        <v>62</v>
      </c>
      <c r="F55" s="6" t="s">
        <v>62</v>
      </c>
    </row>
    <row r="56" spans="1:6" ht="15" customHeight="1" hidden="1">
      <c r="A56" s="7" t="s">
        <v>85</v>
      </c>
      <c r="B56" s="2">
        <v>132</v>
      </c>
      <c r="C56" s="2">
        <v>348</v>
      </c>
      <c r="D56" s="2">
        <v>436214</v>
      </c>
      <c r="E56" s="2">
        <v>140884</v>
      </c>
      <c r="F56" s="2">
        <v>8950</v>
      </c>
    </row>
    <row r="57" spans="1:6" ht="15" customHeight="1" hidden="1">
      <c r="A57" s="7" t="s">
        <v>52</v>
      </c>
      <c r="B57" s="2">
        <v>407</v>
      </c>
      <c r="C57" s="2">
        <v>1290</v>
      </c>
      <c r="D57" s="2">
        <v>1950050</v>
      </c>
      <c r="E57" s="2">
        <v>104339</v>
      </c>
      <c r="F57" s="2">
        <v>22394</v>
      </c>
    </row>
    <row r="58" spans="1:6" ht="15" customHeight="1" hidden="1">
      <c r="A58" s="7" t="s">
        <v>53</v>
      </c>
      <c r="B58" s="2">
        <v>47</v>
      </c>
      <c r="C58" s="2">
        <v>293</v>
      </c>
      <c r="D58" s="2">
        <v>758545</v>
      </c>
      <c r="E58" s="2">
        <v>28079</v>
      </c>
      <c r="F58" s="2">
        <v>1339</v>
      </c>
    </row>
    <row r="59" spans="1:6" ht="15" customHeight="1" hidden="1">
      <c r="A59" s="7" t="s">
        <v>86</v>
      </c>
      <c r="B59" s="2">
        <v>82</v>
      </c>
      <c r="C59" s="2">
        <v>309</v>
      </c>
      <c r="D59" s="2">
        <v>472059</v>
      </c>
      <c r="E59" s="2">
        <v>98307</v>
      </c>
      <c r="F59" s="2">
        <v>7755</v>
      </c>
    </row>
    <row r="60" spans="1:6" ht="15" customHeight="1" hidden="1">
      <c r="A60" s="7" t="s">
        <v>87</v>
      </c>
      <c r="B60" s="2">
        <v>248</v>
      </c>
      <c r="C60" s="6" t="s">
        <v>62</v>
      </c>
      <c r="D60" s="6" t="s">
        <v>62</v>
      </c>
      <c r="E60" s="6" t="s">
        <v>62</v>
      </c>
      <c r="F60" s="6" t="s">
        <v>62</v>
      </c>
    </row>
    <row r="61" spans="1:6" ht="15" customHeight="1" hidden="1">
      <c r="A61" s="8"/>
      <c r="B61" s="9"/>
      <c r="C61" s="9"/>
      <c r="D61" s="9"/>
      <c r="E61" s="9"/>
      <c r="F61" s="9"/>
    </row>
    <row r="62" ht="15" customHeight="1" hidden="1">
      <c r="A62" s="3" t="s">
        <v>44</v>
      </c>
    </row>
    <row r="63" ht="15" customHeight="1" hidden="1"/>
    <row r="64" ht="15" customHeight="1" hidden="1"/>
    <row r="65" ht="15" customHeight="1" hidden="1"/>
    <row r="66" ht="15" customHeight="1">
      <c r="A66" s="1" t="s">
        <v>154</v>
      </c>
    </row>
    <row r="67" ht="15" customHeight="1" hidden="1">
      <c r="A67" s="1" t="s">
        <v>142</v>
      </c>
    </row>
    <row r="68" ht="15" customHeight="1" hidden="1"/>
    <row r="69" spans="1:6" ht="15" customHeight="1" hidden="1">
      <c r="A69" s="149" t="s">
        <v>143</v>
      </c>
      <c r="B69" s="151" t="s">
        <v>1</v>
      </c>
      <c r="C69" s="153" t="s">
        <v>15</v>
      </c>
      <c r="D69" s="153" t="s">
        <v>16</v>
      </c>
      <c r="E69" s="153" t="s">
        <v>17</v>
      </c>
      <c r="F69" s="148" t="s">
        <v>20</v>
      </c>
    </row>
    <row r="70" spans="1:6" ht="15" customHeight="1" hidden="1">
      <c r="A70" s="150"/>
      <c r="B70" s="152"/>
      <c r="C70" s="153"/>
      <c r="D70" s="153"/>
      <c r="E70" s="153"/>
      <c r="F70" s="148"/>
    </row>
    <row r="71" ht="15" customHeight="1" hidden="1">
      <c r="A71" s="5"/>
    </row>
    <row r="72" spans="1:6" ht="15" customHeight="1" hidden="1">
      <c r="A72" s="47" t="s">
        <v>140</v>
      </c>
      <c r="B72" s="48">
        <v>1014</v>
      </c>
      <c r="C72" s="48">
        <v>4261</v>
      </c>
      <c r="D72" s="48">
        <v>10741581</v>
      </c>
      <c r="E72" s="48">
        <v>740532</v>
      </c>
      <c r="F72" s="48">
        <v>57157</v>
      </c>
    </row>
    <row r="73" spans="1:6" ht="15" customHeight="1" hidden="1">
      <c r="A73" s="4"/>
      <c r="B73" s="2"/>
      <c r="C73" s="2"/>
      <c r="D73" s="2"/>
      <c r="E73" s="2"/>
      <c r="F73" s="2"/>
    </row>
    <row r="74" spans="1:6" ht="15" customHeight="1" hidden="1">
      <c r="A74" s="7" t="s">
        <v>46</v>
      </c>
      <c r="B74" s="2">
        <v>2</v>
      </c>
      <c r="C74" s="17" t="s">
        <v>65</v>
      </c>
      <c r="D74" s="17" t="s">
        <v>65</v>
      </c>
      <c r="E74" s="17" t="s">
        <v>65</v>
      </c>
      <c r="F74" s="17" t="s">
        <v>89</v>
      </c>
    </row>
    <row r="75" spans="1:6" ht="15" customHeight="1" hidden="1">
      <c r="A75" s="7" t="s">
        <v>47</v>
      </c>
      <c r="B75" s="2">
        <v>4</v>
      </c>
      <c r="C75" s="2">
        <v>21</v>
      </c>
      <c r="D75" s="2">
        <v>72788</v>
      </c>
      <c r="E75" s="2">
        <v>5813</v>
      </c>
      <c r="F75" s="17" t="s">
        <v>89</v>
      </c>
    </row>
    <row r="76" spans="1:6" ht="15" customHeight="1" hidden="1">
      <c r="A76" s="7" t="s">
        <v>48</v>
      </c>
      <c r="B76" s="2">
        <v>73</v>
      </c>
      <c r="C76" s="2">
        <v>461</v>
      </c>
      <c r="D76" s="2">
        <v>1702722</v>
      </c>
      <c r="E76" s="2">
        <v>58916</v>
      </c>
      <c r="F76" s="17" t="s">
        <v>89</v>
      </c>
    </row>
    <row r="77" spans="1:6" ht="15" customHeight="1" hidden="1">
      <c r="A77" s="7" t="s">
        <v>84</v>
      </c>
      <c r="B77" s="2">
        <v>27</v>
      </c>
      <c r="C77" s="2">
        <v>186</v>
      </c>
      <c r="D77" s="2">
        <v>1396195</v>
      </c>
      <c r="E77" s="2">
        <v>38255</v>
      </c>
      <c r="F77" s="17" t="s">
        <v>89</v>
      </c>
    </row>
    <row r="78" spans="1:6" ht="15" customHeight="1" hidden="1">
      <c r="A78" s="7" t="s">
        <v>49</v>
      </c>
      <c r="B78" s="2">
        <v>37</v>
      </c>
      <c r="C78" s="2">
        <v>195</v>
      </c>
      <c r="D78" s="2">
        <v>885807</v>
      </c>
      <c r="E78" s="2">
        <v>38978</v>
      </c>
      <c r="F78" s="17" t="s">
        <v>89</v>
      </c>
    </row>
    <row r="79" spans="1:6" ht="15" customHeight="1" hidden="1">
      <c r="A79" s="7" t="s">
        <v>50</v>
      </c>
      <c r="B79" s="2">
        <v>37</v>
      </c>
      <c r="C79" s="17" t="s">
        <v>65</v>
      </c>
      <c r="D79" s="17" t="s">
        <v>65</v>
      </c>
      <c r="E79" s="17" t="s">
        <v>65</v>
      </c>
      <c r="F79" s="17" t="s">
        <v>89</v>
      </c>
    </row>
    <row r="80" spans="1:6" ht="15" customHeight="1" hidden="1">
      <c r="A80" s="7" t="s">
        <v>51</v>
      </c>
      <c r="B80" s="2">
        <v>2</v>
      </c>
      <c r="C80" s="17" t="s">
        <v>65</v>
      </c>
      <c r="D80" s="17" t="s">
        <v>65</v>
      </c>
      <c r="E80" s="17" t="s">
        <v>65</v>
      </c>
      <c r="F80" s="17" t="s">
        <v>65</v>
      </c>
    </row>
    <row r="81" spans="1:6" ht="15" customHeight="1" hidden="1">
      <c r="A81" s="7" t="s">
        <v>85</v>
      </c>
      <c r="B81" s="2">
        <v>119</v>
      </c>
      <c r="C81" s="2">
        <v>301</v>
      </c>
      <c r="D81" s="2">
        <v>377031</v>
      </c>
      <c r="E81" s="2">
        <v>107143</v>
      </c>
      <c r="F81" s="2">
        <v>8731</v>
      </c>
    </row>
    <row r="82" spans="1:6" ht="15" customHeight="1" hidden="1">
      <c r="A82" s="7" t="s">
        <v>52</v>
      </c>
      <c r="B82" s="2">
        <v>355</v>
      </c>
      <c r="C82" s="2">
        <v>1151</v>
      </c>
      <c r="D82" s="2">
        <v>1725151</v>
      </c>
      <c r="E82" s="2">
        <v>81198</v>
      </c>
      <c r="F82" s="2">
        <v>19997</v>
      </c>
    </row>
    <row r="83" spans="1:6" ht="15" customHeight="1" hidden="1">
      <c r="A83" s="7" t="s">
        <v>53</v>
      </c>
      <c r="B83" s="2">
        <v>40</v>
      </c>
      <c r="C83" s="2">
        <v>231</v>
      </c>
      <c r="D83" s="2">
        <v>692570</v>
      </c>
      <c r="E83" s="2">
        <v>32116</v>
      </c>
      <c r="F83" s="2">
        <v>1472</v>
      </c>
    </row>
    <row r="84" spans="1:6" ht="15" customHeight="1" hidden="1">
      <c r="A84" s="7" t="s">
        <v>86</v>
      </c>
      <c r="B84" s="2">
        <v>75</v>
      </c>
      <c r="C84" s="2">
        <v>289</v>
      </c>
      <c r="D84" s="2">
        <v>447557</v>
      </c>
      <c r="E84" s="2">
        <v>73602</v>
      </c>
      <c r="F84" s="2">
        <v>7245</v>
      </c>
    </row>
    <row r="85" spans="1:6" ht="15" customHeight="1" hidden="1">
      <c r="A85" s="7" t="s">
        <v>87</v>
      </c>
      <c r="B85" s="2">
        <v>243</v>
      </c>
      <c r="C85" s="17" t="s">
        <v>65</v>
      </c>
      <c r="D85" s="17" t="s">
        <v>65</v>
      </c>
      <c r="E85" s="17" t="s">
        <v>65</v>
      </c>
      <c r="F85" s="17" t="s">
        <v>65</v>
      </c>
    </row>
    <row r="86" spans="1:6" ht="15" customHeight="1" hidden="1">
      <c r="A86" s="8"/>
      <c r="B86" s="9"/>
      <c r="C86" s="9"/>
      <c r="D86" s="9"/>
      <c r="E86" s="9"/>
      <c r="F86" s="9"/>
    </row>
    <row r="87" ht="15" customHeight="1" hidden="1"/>
    <row r="88" spans="1:6" ht="0.75" customHeight="1" hidden="1">
      <c r="A88" s="163" t="s">
        <v>14</v>
      </c>
      <c r="B88" s="151" t="s">
        <v>64</v>
      </c>
      <c r="C88" s="151"/>
      <c r="D88" s="151"/>
      <c r="E88" s="151"/>
      <c r="F88" s="154"/>
    </row>
    <row r="89" spans="1:6" ht="15" customHeight="1" hidden="1">
      <c r="A89" s="164"/>
      <c r="B89" s="151" t="s">
        <v>1</v>
      </c>
      <c r="C89" s="153" t="s">
        <v>15</v>
      </c>
      <c r="D89" s="153" t="s">
        <v>16</v>
      </c>
      <c r="E89" s="153" t="s">
        <v>17</v>
      </c>
      <c r="F89" s="148" t="s">
        <v>20</v>
      </c>
    </row>
    <row r="90" spans="1:6" ht="15" customHeight="1" hidden="1">
      <c r="A90" s="165"/>
      <c r="B90" s="152"/>
      <c r="C90" s="153"/>
      <c r="D90" s="153"/>
      <c r="E90" s="153"/>
      <c r="F90" s="148"/>
    </row>
    <row r="91" ht="15" customHeight="1" hidden="1">
      <c r="A91" s="12"/>
    </row>
    <row r="92" spans="1:6" ht="15" customHeight="1" hidden="1">
      <c r="A92" s="13" t="s">
        <v>21</v>
      </c>
      <c r="B92" s="3">
        <v>976</v>
      </c>
      <c r="C92" s="3">
        <v>4199</v>
      </c>
      <c r="D92" s="3">
        <v>10424861</v>
      </c>
      <c r="F92" s="3">
        <v>56508</v>
      </c>
    </row>
    <row r="93" ht="15" customHeight="1" hidden="1">
      <c r="A93" s="13"/>
    </row>
    <row r="94" ht="15" customHeight="1" hidden="1">
      <c r="A94" s="14" t="s">
        <v>2</v>
      </c>
    </row>
    <row r="95" ht="15" customHeight="1" hidden="1">
      <c r="A95" s="14" t="s">
        <v>3</v>
      </c>
    </row>
    <row r="96" ht="0.75" customHeight="1" hidden="1">
      <c r="A96" s="14" t="s">
        <v>4</v>
      </c>
    </row>
    <row r="97" ht="15" customHeight="1" hidden="1">
      <c r="A97" s="14" t="s">
        <v>5</v>
      </c>
    </row>
    <row r="98" ht="15" customHeight="1" hidden="1">
      <c r="A98" s="14" t="s">
        <v>6</v>
      </c>
    </row>
    <row r="99" ht="15" customHeight="1" hidden="1">
      <c r="A99" s="14" t="s">
        <v>7</v>
      </c>
    </row>
    <row r="100" ht="15" customHeight="1" hidden="1">
      <c r="A100" s="14" t="s">
        <v>8</v>
      </c>
    </row>
    <row r="101" ht="15" customHeight="1" hidden="1">
      <c r="A101" s="14" t="s">
        <v>9</v>
      </c>
    </row>
    <row r="102" ht="15" customHeight="1" hidden="1">
      <c r="A102" s="14" t="s">
        <v>10</v>
      </c>
    </row>
    <row r="103" ht="15" customHeight="1" hidden="1">
      <c r="A103" s="14" t="s">
        <v>11</v>
      </c>
    </row>
    <row r="104" ht="15" customHeight="1" hidden="1">
      <c r="A104" s="14" t="s">
        <v>12</v>
      </c>
    </row>
    <row r="105" ht="15" customHeight="1" hidden="1">
      <c r="A105" s="14" t="s">
        <v>13</v>
      </c>
    </row>
    <row r="106" spans="1:6" ht="15" customHeight="1" hidden="1">
      <c r="A106" s="15"/>
      <c r="B106" s="9"/>
      <c r="C106" s="9"/>
      <c r="D106" s="9"/>
      <c r="E106" s="9"/>
      <c r="F106" s="9"/>
    </row>
    <row r="107" ht="15" customHeight="1" hidden="1">
      <c r="A107" s="3" t="s">
        <v>44</v>
      </c>
    </row>
    <row r="108" ht="15" customHeight="1" hidden="1"/>
    <row r="109" ht="15" customHeight="1" hidden="1"/>
    <row r="110" ht="15" customHeight="1" hidden="1"/>
    <row r="111" ht="15" customHeight="1" hidden="1">
      <c r="A111" s="1" t="s">
        <v>145</v>
      </c>
    </row>
    <row r="112" ht="15" customHeight="1" hidden="1"/>
    <row r="113" spans="1:6" ht="15" customHeight="1" hidden="1">
      <c r="A113" s="149" t="s">
        <v>143</v>
      </c>
      <c r="B113" s="151" t="s">
        <v>1</v>
      </c>
      <c r="C113" s="153" t="s">
        <v>82</v>
      </c>
      <c r="D113" s="153" t="s">
        <v>16</v>
      </c>
      <c r="E113" s="147" t="s">
        <v>88</v>
      </c>
      <c r="F113" s="148" t="s">
        <v>83</v>
      </c>
    </row>
    <row r="114" spans="1:6" ht="15" customHeight="1" hidden="1">
      <c r="A114" s="150"/>
      <c r="B114" s="152"/>
      <c r="C114" s="153"/>
      <c r="D114" s="153"/>
      <c r="E114" s="147"/>
      <c r="F114" s="148"/>
    </row>
    <row r="115" spans="1:6" ht="15" customHeight="1" hidden="1">
      <c r="A115" s="10"/>
      <c r="B115" s="16"/>
      <c r="C115" s="17"/>
      <c r="D115" s="17"/>
      <c r="E115" s="17"/>
      <c r="F115" s="17"/>
    </row>
    <row r="116" spans="1:6" ht="15" customHeight="1" hidden="1">
      <c r="A116" s="49" t="s">
        <v>139</v>
      </c>
      <c r="B116" s="50">
        <v>976</v>
      </c>
      <c r="C116" s="51">
        <v>4199</v>
      </c>
      <c r="D116" s="51">
        <v>10424861</v>
      </c>
      <c r="E116" s="51">
        <v>176652</v>
      </c>
      <c r="F116" s="51">
        <v>56508</v>
      </c>
    </row>
    <row r="117" spans="1:6" ht="15" customHeight="1" hidden="1">
      <c r="A117" s="11"/>
      <c r="B117" s="18"/>
      <c r="C117" s="17"/>
      <c r="D117" s="17"/>
      <c r="E117" s="17"/>
      <c r="F117" s="17"/>
    </row>
    <row r="118" spans="1:6" ht="15" customHeight="1" hidden="1">
      <c r="A118" s="2" t="s">
        <v>54</v>
      </c>
      <c r="B118" s="18">
        <v>1</v>
      </c>
      <c r="C118" s="17">
        <v>13</v>
      </c>
      <c r="D118" s="17" t="s">
        <v>65</v>
      </c>
      <c r="E118" s="17" t="s">
        <v>66</v>
      </c>
      <c r="F118" s="17" t="s">
        <v>66</v>
      </c>
    </row>
    <row r="119" spans="1:6" ht="15" customHeight="1" hidden="1">
      <c r="A119" s="2" t="s">
        <v>55</v>
      </c>
      <c r="B119" s="18">
        <v>3</v>
      </c>
      <c r="C119" s="17">
        <v>8</v>
      </c>
      <c r="D119" s="17" t="s">
        <v>67</v>
      </c>
      <c r="E119" s="17" t="s">
        <v>68</v>
      </c>
      <c r="F119" s="17" t="s">
        <v>68</v>
      </c>
    </row>
    <row r="120" spans="1:6" ht="15" customHeight="1" hidden="1">
      <c r="A120" s="2" t="s">
        <v>69</v>
      </c>
      <c r="B120" s="18">
        <v>73</v>
      </c>
      <c r="C120" s="17">
        <v>427</v>
      </c>
      <c r="D120" s="17">
        <v>2167429</v>
      </c>
      <c r="E120" s="17">
        <v>3116</v>
      </c>
      <c r="F120" s="17" t="s">
        <v>28</v>
      </c>
    </row>
    <row r="121" spans="1:6" ht="15" customHeight="1" hidden="1">
      <c r="A121" s="7" t="s">
        <v>84</v>
      </c>
      <c r="B121" s="18">
        <v>29</v>
      </c>
      <c r="C121" s="17">
        <v>193</v>
      </c>
      <c r="D121" s="17">
        <v>1107400</v>
      </c>
      <c r="E121" s="17">
        <v>5209</v>
      </c>
      <c r="F121" s="17" t="s">
        <v>79</v>
      </c>
    </row>
    <row r="122" spans="1:6" ht="15" customHeight="1" hidden="1">
      <c r="A122" s="3" t="s">
        <v>70</v>
      </c>
      <c r="B122" s="18">
        <v>39</v>
      </c>
      <c r="C122" s="17">
        <v>179</v>
      </c>
      <c r="D122" s="17">
        <v>933437</v>
      </c>
      <c r="E122" s="17">
        <v>46201</v>
      </c>
      <c r="F122" s="17" t="s">
        <v>25</v>
      </c>
    </row>
    <row r="123" spans="1:6" ht="15" customHeight="1" hidden="1">
      <c r="A123" s="3" t="s">
        <v>71</v>
      </c>
      <c r="B123" s="18">
        <v>35</v>
      </c>
      <c r="C123" s="17">
        <v>198</v>
      </c>
      <c r="D123" s="17">
        <v>1582791</v>
      </c>
      <c r="E123" s="17" t="s">
        <v>81</v>
      </c>
      <c r="F123" s="17" t="s">
        <v>80</v>
      </c>
    </row>
    <row r="124" spans="1:6" ht="15" customHeight="1" hidden="1">
      <c r="A124" s="3" t="s">
        <v>72</v>
      </c>
      <c r="B124" s="18">
        <v>6</v>
      </c>
      <c r="C124" s="17">
        <v>164</v>
      </c>
      <c r="D124" s="17">
        <v>377416</v>
      </c>
      <c r="E124" s="17" t="s">
        <v>65</v>
      </c>
      <c r="F124" s="17">
        <v>8112</v>
      </c>
    </row>
    <row r="125" spans="1:6" ht="15" customHeight="1" hidden="1">
      <c r="A125" s="3" t="s">
        <v>73</v>
      </c>
      <c r="B125" s="18">
        <v>106</v>
      </c>
      <c r="C125" s="17">
        <v>274</v>
      </c>
      <c r="D125" s="17">
        <v>359156</v>
      </c>
      <c r="E125" s="17">
        <v>1837</v>
      </c>
      <c r="F125" s="17">
        <v>7540</v>
      </c>
    </row>
    <row r="126" spans="1:6" ht="15" customHeight="1" hidden="1">
      <c r="A126" s="3" t="s">
        <v>74</v>
      </c>
      <c r="B126" s="18">
        <v>316</v>
      </c>
      <c r="C126" s="17">
        <v>1157</v>
      </c>
      <c r="D126" s="17">
        <v>1610260</v>
      </c>
      <c r="E126" s="17">
        <v>9703</v>
      </c>
      <c r="F126" s="17">
        <v>20661</v>
      </c>
    </row>
    <row r="127" spans="1:6" ht="15" customHeight="1" hidden="1">
      <c r="A127" s="3" t="s">
        <v>76</v>
      </c>
      <c r="B127" s="18">
        <v>38</v>
      </c>
      <c r="C127" s="17">
        <v>228</v>
      </c>
      <c r="D127" s="17">
        <v>564177</v>
      </c>
      <c r="E127" s="17">
        <v>95254</v>
      </c>
      <c r="F127" s="17">
        <v>1398</v>
      </c>
    </row>
    <row r="128" spans="1:6" ht="15" customHeight="1" hidden="1">
      <c r="A128" s="7" t="s">
        <v>86</v>
      </c>
      <c r="B128" s="18">
        <v>61</v>
      </c>
      <c r="C128" s="17">
        <v>232</v>
      </c>
      <c r="D128" s="17">
        <v>386613</v>
      </c>
      <c r="E128" s="17" t="s">
        <v>65</v>
      </c>
      <c r="F128" s="17">
        <v>6308</v>
      </c>
    </row>
    <row r="129" spans="1:6" ht="15" customHeight="1" hidden="1">
      <c r="A129" s="3" t="s">
        <v>75</v>
      </c>
      <c r="B129" s="18">
        <v>269</v>
      </c>
      <c r="C129" s="17">
        <v>1126</v>
      </c>
      <c r="D129" s="17">
        <v>1264645</v>
      </c>
      <c r="E129" s="17">
        <v>11263</v>
      </c>
      <c r="F129" s="17">
        <v>12489</v>
      </c>
    </row>
    <row r="130" spans="1:6" ht="15" customHeight="1" hidden="1">
      <c r="A130" s="9"/>
      <c r="B130" s="19"/>
      <c r="C130" s="9"/>
      <c r="D130" s="9"/>
      <c r="E130" s="9"/>
      <c r="F130" s="9"/>
    </row>
    <row r="131" ht="15" customHeight="1" hidden="1">
      <c r="A131" s="3" t="s">
        <v>44</v>
      </c>
    </row>
    <row r="132" ht="15" customHeight="1" hidden="1"/>
    <row r="133" ht="15" customHeight="1" hidden="1"/>
    <row r="134" ht="15" customHeight="1" hidden="1">
      <c r="A134" s="1" t="s">
        <v>156</v>
      </c>
    </row>
    <row r="135" ht="15" customHeight="1" hidden="1"/>
    <row r="136" spans="1:6" ht="15" customHeight="1" hidden="1">
      <c r="A136" s="149" t="s">
        <v>143</v>
      </c>
      <c r="B136" s="151" t="s">
        <v>1</v>
      </c>
      <c r="C136" s="153" t="s">
        <v>82</v>
      </c>
      <c r="D136" s="153" t="s">
        <v>16</v>
      </c>
      <c r="E136" s="147" t="s">
        <v>88</v>
      </c>
      <c r="F136" s="148" t="s">
        <v>83</v>
      </c>
    </row>
    <row r="137" spans="1:6" ht="15" customHeight="1" hidden="1">
      <c r="A137" s="150"/>
      <c r="B137" s="152"/>
      <c r="C137" s="153"/>
      <c r="D137" s="153"/>
      <c r="E137" s="147"/>
      <c r="F137" s="148"/>
    </row>
    <row r="138" spans="1:6" ht="15" customHeight="1" hidden="1">
      <c r="A138" s="10"/>
      <c r="B138" s="16"/>
      <c r="C138" s="17"/>
      <c r="D138" s="17"/>
      <c r="E138" s="17"/>
      <c r="F138" s="17"/>
    </row>
    <row r="139" spans="1:6" ht="15" customHeight="1" hidden="1">
      <c r="A139" s="49" t="s">
        <v>139</v>
      </c>
      <c r="B139" s="50">
        <v>849</v>
      </c>
      <c r="C139" s="51">
        <v>3837</v>
      </c>
      <c r="D139" s="51">
        <v>8674157</v>
      </c>
      <c r="E139" s="51">
        <v>249081</v>
      </c>
      <c r="F139" s="51">
        <v>58578</v>
      </c>
    </row>
    <row r="140" spans="1:6" ht="15" customHeight="1" hidden="1">
      <c r="A140" s="11"/>
      <c r="B140" s="18"/>
      <c r="C140" s="17"/>
      <c r="D140" s="17"/>
      <c r="E140" s="17"/>
      <c r="F140" s="17"/>
    </row>
    <row r="141" spans="1:6" ht="15" customHeight="1" hidden="1">
      <c r="A141" s="2" t="s">
        <v>54</v>
      </c>
      <c r="B141" s="18">
        <v>2</v>
      </c>
      <c r="C141" s="17">
        <v>3</v>
      </c>
      <c r="D141" s="17" t="s">
        <v>65</v>
      </c>
      <c r="E141" s="17" t="s">
        <v>66</v>
      </c>
      <c r="F141" s="17" t="s">
        <v>66</v>
      </c>
    </row>
    <row r="142" spans="1:6" ht="15" customHeight="1" hidden="1">
      <c r="A142" s="2" t="s">
        <v>55</v>
      </c>
      <c r="B142" s="18">
        <v>2</v>
      </c>
      <c r="C142" s="17">
        <v>5</v>
      </c>
      <c r="D142" s="17" t="s">
        <v>67</v>
      </c>
      <c r="E142" s="17" t="s">
        <v>68</v>
      </c>
      <c r="F142" s="17" t="s">
        <v>68</v>
      </c>
    </row>
    <row r="143" spans="1:6" ht="15" customHeight="1" hidden="1">
      <c r="A143" s="2" t="s">
        <v>69</v>
      </c>
      <c r="B143" s="18">
        <v>50</v>
      </c>
      <c r="C143" s="17">
        <v>297</v>
      </c>
      <c r="D143" s="17">
        <v>1037138</v>
      </c>
      <c r="E143" s="17">
        <v>5439</v>
      </c>
      <c r="F143" s="17" t="s">
        <v>28</v>
      </c>
    </row>
    <row r="144" spans="1:6" ht="15" customHeight="1" hidden="1">
      <c r="A144" s="7" t="s">
        <v>84</v>
      </c>
      <c r="B144" s="18">
        <v>26</v>
      </c>
      <c r="C144" s="17">
        <v>165</v>
      </c>
      <c r="D144" s="17">
        <v>1072717</v>
      </c>
      <c r="E144" s="17">
        <v>1354</v>
      </c>
      <c r="F144" s="17" t="s">
        <v>79</v>
      </c>
    </row>
    <row r="145" spans="1:6" ht="15" customHeight="1" hidden="1">
      <c r="A145" s="3" t="s">
        <v>70</v>
      </c>
      <c r="B145" s="18">
        <v>33</v>
      </c>
      <c r="C145" s="17">
        <v>144</v>
      </c>
      <c r="D145" s="17">
        <v>516539</v>
      </c>
      <c r="E145" s="17">
        <v>61564</v>
      </c>
      <c r="F145" s="17" t="s">
        <v>25</v>
      </c>
    </row>
    <row r="146" spans="1:6" ht="15" customHeight="1" hidden="1">
      <c r="A146" s="3" t="s">
        <v>71</v>
      </c>
      <c r="B146" s="18">
        <v>29</v>
      </c>
      <c r="C146" s="17">
        <v>170</v>
      </c>
      <c r="D146" s="17">
        <v>1610843</v>
      </c>
      <c r="E146" s="17" t="s">
        <v>68</v>
      </c>
      <c r="F146" s="17" t="s">
        <v>80</v>
      </c>
    </row>
    <row r="147" spans="1:6" ht="15" customHeight="1" hidden="1">
      <c r="A147" s="3" t="s">
        <v>72</v>
      </c>
      <c r="B147" s="18">
        <v>4</v>
      </c>
      <c r="C147" s="17">
        <v>100</v>
      </c>
      <c r="D147" s="17">
        <v>274181</v>
      </c>
      <c r="E147" s="17">
        <v>186</v>
      </c>
      <c r="F147" s="17">
        <v>7919</v>
      </c>
    </row>
    <row r="148" spans="1:6" ht="15" customHeight="1" hidden="1">
      <c r="A148" s="3" t="s">
        <v>73</v>
      </c>
      <c r="B148" s="18">
        <v>95</v>
      </c>
      <c r="C148" s="17">
        <v>236</v>
      </c>
      <c r="D148" s="17">
        <v>269639</v>
      </c>
      <c r="E148" s="17">
        <v>2859</v>
      </c>
      <c r="F148" s="17">
        <v>7435</v>
      </c>
    </row>
    <row r="149" spans="1:6" ht="15" customHeight="1" hidden="1">
      <c r="A149" s="3" t="s">
        <v>74</v>
      </c>
      <c r="B149" s="18">
        <v>295</v>
      </c>
      <c r="C149" s="17">
        <v>1116</v>
      </c>
      <c r="D149" s="17">
        <v>1568214</v>
      </c>
      <c r="E149" s="17">
        <v>10440</v>
      </c>
      <c r="F149" s="17">
        <v>19737</v>
      </c>
    </row>
    <row r="150" spans="1:6" ht="15" customHeight="1" hidden="1">
      <c r="A150" s="3" t="s">
        <v>76</v>
      </c>
      <c r="B150" s="18">
        <v>39</v>
      </c>
      <c r="C150" s="17">
        <v>253</v>
      </c>
      <c r="D150" s="17">
        <v>640102</v>
      </c>
      <c r="E150" s="17">
        <v>134910</v>
      </c>
      <c r="F150" s="17">
        <v>775</v>
      </c>
    </row>
    <row r="151" spans="1:6" ht="15" customHeight="1" hidden="1">
      <c r="A151" s="7" t="s">
        <v>86</v>
      </c>
      <c r="B151" s="18">
        <v>62</v>
      </c>
      <c r="C151" s="17">
        <v>279</v>
      </c>
      <c r="D151" s="17">
        <v>424985</v>
      </c>
      <c r="E151" s="17">
        <v>6953</v>
      </c>
      <c r="F151" s="17">
        <v>10450</v>
      </c>
    </row>
    <row r="152" spans="1:6" ht="15" customHeight="1" hidden="1">
      <c r="A152" s="3" t="s">
        <v>75</v>
      </c>
      <c r="B152" s="18">
        <v>212</v>
      </c>
      <c r="C152" s="17">
        <v>1069</v>
      </c>
      <c r="D152" s="17">
        <v>1234682</v>
      </c>
      <c r="E152" s="17">
        <v>25376</v>
      </c>
      <c r="F152" s="17">
        <v>12262</v>
      </c>
    </row>
    <row r="153" spans="1:6" ht="15" customHeight="1" hidden="1">
      <c r="A153" s="9"/>
      <c r="B153" s="19"/>
      <c r="C153" s="9"/>
      <c r="D153" s="9"/>
      <c r="E153" s="9"/>
      <c r="F153" s="9"/>
    </row>
    <row r="154" ht="15" customHeight="1" hidden="1">
      <c r="A154" s="3" t="s">
        <v>44</v>
      </c>
    </row>
    <row r="155" ht="15" customHeight="1" hidden="1"/>
    <row r="156" ht="15" customHeight="1" hidden="1"/>
    <row r="158" ht="15" customHeight="1">
      <c r="A158" s="1" t="s">
        <v>160</v>
      </c>
    </row>
    <row r="160" spans="1:6" ht="15" customHeight="1">
      <c r="A160" s="149" t="s">
        <v>143</v>
      </c>
      <c r="B160" s="151" t="s">
        <v>1</v>
      </c>
      <c r="C160" s="153" t="s">
        <v>82</v>
      </c>
      <c r="D160" s="153" t="s">
        <v>16</v>
      </c>
      <c r="E160" s="147" t="s">
        <v>88</v>
      </c>
      <c r="F160" s="148" t="s">
        <v>83</v>
      </c>
    </row>
    <row r="161" spans="1:6" ht="15" customHeight="1">
      <c r="A161" s="150"/>
      <c r="B161" s="152"/>
      <c r="C161" s="153"/>
      <c r="D161" s="153"/>
      <c r="E161" s="147"/>
      <c r="F161" s="148"/>
    </row>
    <row r="162" spans="1:6" ht="15" customHeight="1">
      <c r="A162" s="10"/>
      <c r="B162" s="16"/>
      <c r="C162" s="17"/>
      <c r="D162" s="17"/>
      <c r="E162" s="17"/>
      <c r="F162" s="17"/>
    </row>
    <row r="163" spans="1:6" ht="15" customHeight="1">
      <c r="A163" s="49" t="s">
        <v>139</v>
      </c>
      <c r="B163" s="50">
        <v>793</v>
      </c>
      <c r="C163" s="51">
        <v>3755</v>
      </c>
      <c r="D163" s="51">
        <v>8800852</v>
      </c>
      <c r="E163" s="51">
        <v>236015</v>
      </c>
      <c r="F163" s="51">
        <v>56617</v>
      </c>
    </row>
    <row r="164" spans="1:6" ht="15" customHeight="1">
      <c r="A164" s="11"/>
      <c r="B164" s="18"/>
      <c r="C164" s="17"/>
      <c r="D164" s="17"/>
      <c r="E164" s="17"/>
      <c r="F164" s="17"/>
    </row>
    <row r="165" spans="1:6" ht="15" customHeight="1">
      <c r="A165" s="2" t="s">
        <v>54</v>
      </c>
      <c r="B165" s="18">
        <v>1</v>
      </c>
      <c r="C165" s="17">
        <v>1</v>
      </c>
      <c r="D165" s="17" t="s">
        <v>65</v>
      </c>
      <c r="E165" s="17" t="s">
        <v>66</v>
      </c>
      <c r="F165" s="17" t="s">
        <v>66</v>
      </c>
    </row>
    <row r="166" spans="1:6" ht="15" customHeight="1">
      <c r="A166" s="2" t="s">
        <v>55</v>
      </c>
      <c r="B166" s="18">
        <v>1</v>
      </c>
      <c r="C166" s="17">
        <v>3</v>
      </c>
      <c r="D166" s="17" t="s">
        <v>67</v>
      </c>
      <c r="E166" s="17" t="s">
        <v>67</v>
      </c>
      <c r="F166" s="17" t="s">
        <v>68</v>
      </c>
    </row>
    <row r="167" spans="1:6" ht="15" customHeight="1">
      <c r="A167" s="2" t="s">
        <v>69</v>
      </c>
      <c r="B167" s="18">
        <v>51</v>
      </c>
      <c r="C167" s="17">
        <v>316</v>
      </c>
      <c r="D167" s="17">
        <v>934385</v>
      </c>
      <c r="E167" s="17">
        <v>11127</v>
      </c>
      <c r="F167" s="17" t="s">
        <v>28</v>
      </c>
    </row>
    <row r="168" spans="1:6" ht="15" customHeight="1">
      <c r="A168" s="7" t="s">
        <v>84</v>
      </c>
      <c r="B168" s="18">
        <v>25</v>
      </c>
      <c r="C168" s="17">
        <v>144</v>
      </c>
      <c r="D168" s="17">
        <v>1232573</v>
      </c>
      <c r="E168" s="17">
        <v>6904</v>
      </c>
      <c r="F168" s="17" t="s">
        <v>79</v>
      </c>
    </row>
    <row r="169" spans="1:6" ht="15" customHeight="1">
      <c r="A169" s="3" t="s">
        <v>70</v>
      </c>
      <c r="B169" s="18">
        <v>33</v>
      </c>
      <c r="C169" s="17">
        <v>182</v>
      </c>
      <c r="D169" s="17">
        <v>624106</v>
      </c>
      <c r="E169" s="17">
        <v>84802</v>
      </c>
      <c r="F169" s="17" t="s">
        <v>25</v>
      </c>
    </row>
    <row r="170" spans="1:6" ht="15" customHeight="1">
      <c r="A170" s="3" t="s">
        <v>71</v>
      </c>
      <c r="B170" s="18">
        <v>26</v>
      </c>
      <c r="C170" s="17">
        <v>160</v>
      </c>
      <c r="D170" s="17">
        <v>1610014</v>
      </c>
      <c r="E170" s="17">
        <v>290</v>
      </c>
      <c r="F170" s="17" t="s">
        <v>80</v>
      </c>
    </row>
    <row r="171" spans="1:6" ht="15" customHeight="1">
      <c r="A171" s="3" t="s">
        <v>72</v>
      </c>
      <c r="B171" s="18">
        <v>3</v>
      </c>
      <c r="C171" s="17">
        <v>64</v>
      </c>
      <c r="D171" s="17">
        <v>173618</v>
      </c>
      <c r="E171" s="17">
        <v>1865</v>
      </c>
      <c r="F171" s="17">
        <v>4498</v>
      </c>
    </row>
    <row r="172" spans="1:6" ht="15" customHeight="1">
      <c r="A172" s="3" t="s">
        <v>73</v>
      </c>
      <c r="B172" s="18">
        <v>89</v>
      </c>
      <c r="C172" s="17">
        <v>232</v>
      </c>
      <c r="D172" s="17">
        <v>318733</v>
      </c>
      <c r="E172" s="17">
        <v>4062</v>
      </c>
      <c r="F172" s="17">
        <v>7895</v>
      </c>
    </row>
    <row r="173" spans="1:6" ht="15" customHeight="1">
      <c r="A173" s="3" t="s">
        <v>74</v>
      </c>
      <c r="B173" s="18">
        <v>267</v>
      </c>
      <c r="C173" s="17">
        <v>1125</v>
      </c>
      <c r="D173" s="17">
        <v>1592087</v>
      </c>
      <c r="E173" s="17">
        <v>13367</v>
      </c>
      <c r="F173" s="17">
        <v>20232</v>
      </c>
    </row>
    <row r="174" spans="1:6" ht="15" customHeight="1">
      <c r="A174" s="3" t="s">
        <v>76</v>
      </c>
      <c r="B174" s="18">
        <v>36</v>
      </c>
      <c r="C174" s="17">
        <v>225</v>
      </c>
      <c r="D174" s="17">
        <v>542174</v>
      </c>
      <c r="E174" s="17">
        <v>70656</v>
      </c>
      <c r="F174" s="17">
        <v>690</v>
      </c>
    </row>
    <row r="175" spans="1:6" ht="15" customHeight="1">
      <c r="A175" s="7" t="s">
        <v>86</v>
      </c>
      <c r="B175" s="18">
        <v>59</v>
      </c>
      <c r="C175" s="17">
        <v>196</v>
      </c>
      <c r="D175" s="17">
        <v>284312</v>
      </c>
      <c r="E175" s="17">
        <v>4710</v>
      </c>
      <c r="F175" s="17">
        <v>6561</v>
      </c>
    </row>
    <row r="176" spans="1:6" ht="15" customHeight="1">
      <c r="A176" s="3" t="s">
        <v>75</v>
      </c>
      <c r="B176" s="18">
        <v>202</v>
      </c>
      <c r="C176" s="17">
        <v>1107</v>
      </c>
      <c r="D176" s="17">
        <v>1482523</v>
      </c>
      <c r="E176" s="17">
        <v>38224</v>
      </c>
      <c r="F176" s="17">
        <v>16741</v>
      </c>
    </row>
    <row r="177" spans="1:6" ht="15" customHeight="1">
      <c r="A177" s="9"/>
      <c r="B177" s="19"/>
      <c r="C177" s="9"/>
      <c r="D177" s="9"/>
      <c r="E177" s="9"/>
      <c r="F177" s="9"/>
    </row>
    <row r="178" ht="15" customHeight="1">
      <c r="A178" s="3" t="s">
        <v>44</v>
      </c>
    </row>
    <row r="180" ht="15" customHeight="1">
      <c r="A180" s="1" t="s">
        <v>172</v>
      </c>
    </row>
    <row r="182" spans="1:6" ht="15" customHeight="1">
      <c r="A182" s="149" t="s">
        <v>143</v>
      </c>
      <c r="B182" s="151" t="s">
        <v>1</v>
      </c>
      <c r="C182" s="153" t="s">
        <v>82</v>
      </c>
      <c r="D182" s="153" t="s">
        <v>16</v>
      </c>
      <c r="E182" s="147" t="s">
        <v>88</v>
      </c>
      <c r="F182" s="148" t="s">
        <v>83</v>
      </c>
    </row>
    <row r="183" spans="1:6" ht="15" customHeight="1">
      <c r="A183" s="150"/>
      <c r="B183" s="152"/>
      <c r="C183" s="153"/>
      <c r="D183" s="153"/>
      <c r="E183" s="147"/>
      <c r="F183" s="148"/>
    </row>
    <row r="184" spans="1:6" ht="15" customHeight="1">
      <c r="A184" s="10"/>
      <c r="B184" s="16"/>
      <c r="C184" s="17"/>
      <c r="D184" s="17"/>
      <c r="E184" s="17"/>
      <c r="F184" s="17"/>
    </row>
    <row r="185" spans="1:6" ht="15" customHeight="1">
      <c r="A185" s="49" t="s">
        <v>139</v>
      </c>
      <c r="B185" s="50">
        <f>SUM(B187:B198)</f>
        <v>733</v>
      </c>
      <c r="C185" s="51">
        <f>SUM(C187:C198)</f>
        <v>3262</v>
      </c>
      <c r="D185" s="51">
        <f>SUM(D187:D198)</f>
        <v>7754852</v>
      </c>
      <c r="E185" s="51">
        <f>SUM(E187:E198)</f>
        <v>288131</v>
      </c>
      <c r="F185" s="51">
        <f>SUM(F187:F198)</f>
        <v>51798</v>
      </c>
    </row>
    <row r="186" spans="1:6" ht="15" customHeight="1">
      <c r="A186" s="11"/>
      <c r="B186" s="18"/>
      <c r="C186" s="17"/>
      <c r="D186" s="17"/>
      <c r="E186" s="17"/>
      <c r="F186" s="17"/>
    </row>
    <row r="187" spans="1:6" ht="15" customHeight="1">
      <c r="A187" s="2" t="s">
        <v>54</v>
      </c>
      <c r="B187" s="18">
        <v>2</v>
      </c>
      <c r="C187" s="17">
        <v>14</v>
      </c>
      <c r="D187" s="17" t="s">
        <v>173</v>
      </c>
      <c r="E187" s="17" t="s">
        <v>89</v>
      </c>
      <c r="F187" s="17" t="s">
        <v>89</v>
      </c>
    </row>
    <row r="188" spans="1:6" ht="15" customHeight="1">
      <c r="A188" s="2" t="s">
        <v>55</v>
      </c>
      <c r="B188" s="18">
        <v>1</v>
      </c>
      <c r="C188" s="17">
        <v>3</v>
      </c>
      <c r="D188" s="17" t="s">
        <v>173</v>
      </c>
      <c r="E188" s="17" t="s">
        <v>89</v>
      </c>
      <c r="F188" s="17" t="s">
        <v>89</v>
      </c>
    </row>
    <row r="189" spans="1:6" ht="15" customHeight="1">
      <c r="A189" s="2" t="s">
        <v>69</v>
      </c>
      <c r="B189" s="18">
        <v>49</v>
      </c>
      <c r="C189" s="17">
        <v>241</v>
      </c>
      <c r="D189" s="17">
        <v>844253</v>
      </c>
      <c r="E189" s="17">
        <v>7015</v>
      </c>
      <c r="F189" s="17" t="s">
        <v>89</v>
      </c>
    </row>
    <row r="190" spans="1:6" ht="15" customHeight="1">
      <c r="A190" s="7" t="s">
        <v>84</v>
      </c>
      <c r="B190" s="18">
        <v>23</v>
      </c>
      <c r="C190" s="17">
        <v>140</v>
      </c>
      <c r="D190" s="17">
        <v>931823</v>
      </c>
      <c r="E190" s="17">
        <v>83</v>
      </c>
      <c r="F190" s="17" t="s">
        <v>89</v>
      </c>
    </row>
    <row r="191" spans="1:6" ht="15" customHeight="1">
      <c r="A191" s="3" t="s">
        <v>70</v>
      </c>
      <c r="B191" s="18">
        <v>40</v>
      </c>
      <c r="C191" s="17">
        <v>174</v>
      </c>
      <c r="D191" s="17">
        <v>659582</v>
      </c>
      <c r="E191" s="17">
        <v>66744</v>
      </c>
      <c r="F191" s="17" t="s">
        <v>89</v>
      </c>
    </row>
    <row r="192" spans="1:6" ht="15" customHeight="1">
      <c r="A192" s="3" t="s">
        <v>71</v>
      </c>
      <c r="B192" s="18">
        <v>26</v>
      </c>
      <c r="C192" s="17">
        <v>152</v>
      </c>
      <c r="D192" s="17">
        <v>1327146</v>
      </c>
      <c r="E192" s="17">
        <v>3147</v>
      </c>
      <c r="F192" s="17" t="s">
        <v>89</v>
      </c>
    </row>
    <row r="193" spans="1:6" ht="15" customHeight="1">
      <c r="A193" s="3" t="s">
        <v>72</v>
      </c>
      <c r="B193" s="18">
        <v>3</v>
      </c>
      <c r="C193" s="17">
        <v>20</v>
      </c>
      <c r="D193" s="17">
        <v>16605</v>
      </c>
      <c r="E193" s="17" t="s">
        <v>89</v>
      </c>
      <c r="F193" s="17">
        <v>121</v>
      </c>
    </row>
    <row r="194" spans="1:6" ht="15" customHeight="1">
      <c r="A194" s="3" t="s">
        <v>73</v>
      </c>
      <c r="B194" s="18">
        <v>73</v>
      </c>
      <c r="C194" s="17">
        <v>195</v>
      </c>
      <c r="D194" s="17">
        <v>177892</v>
      </c>
      <c r="E194" s="17">
        <v>1683</v>
      </c>
      <c r="F194" s="17">
        <v>6890</v>
      </c>
    </row>
    <row r="195" spans="1:6" ht="15" customHeight="1">
      <c r="A195" s="3" t="s">
        <v>74</v>
      </c>
      <c r="B195" s="18">
        <v>239</v>
      </c>
      <c r="C195" s="17">
        <v>1129</v>
      </c>
      <c r="D195" s="17">
        <v>1567679</v>
      </c>
      <c r="E195" s="17">
        <v>16201</v>
      </c>
      <c r="F195" s="17">
        <v>22777</v>
      </c>
    </row>
    <row r="196" spans="1:6" ht="15" customHeight="1">
      <c r="A196" s="3" t="s">
        <v>76</v>
      </c>
      <c r="B196" s="18">
        <v>34</v>
      </c>
      <c r="C196" s="17">
        <v>220</v>
      </c>
      <c r="D196" s="17">
        <v>467656</v>
      </c>
      <c r="E196" s="17">
        <v>118811</v>
      </c>
      <c r="F196" s="17">
        <v>587</v>
      </c>
    </row>
    <row r="197" spans="1:6" ht="15" customHeight="1">
      <c r="A197" s="7" t="s">
        <v>86</v>
      </c>
      <c r="B197" s="18">
        <v>47</v>
      </c>
      <c r="C197" s="17">
        <v>149</v>
      </c>
      <c r="D197" s="17">
        <v>202906</v>
      </c>
      <c r="E197" s="17">
        <v>27735</v>
      </c>
      <c r="F197" s="17">
        <v>3710</v>
      </c>
    </row>
    <row r="198" spans="1:6" ht="15" customHeight="1">
      <c r="A198" s="3" t="s">
        <v>75</v>
      </c>
      <c r="B198" s="18">
        <v>196</v>
      </c>
      <c r="C198" s="17">
        <v>825</v>
      </c>
      <c r="D198" s="17">
        <v>1559310</v>
      </c>
      <c r="E198" s="17">
        <v>46712</v>
      </c>
      <c r="F198" s="17">
        <v>17713</v>
      </c>
    </row>
    <row r="199" spans="1:6" ht="15" customHeight="1">
      <c r="A199" s="9"/>
      <c r="B199" s="19"/>
      <c r="C199" s="9"/>
      <c r="D199" s="9"/>
      <c r="E199" s="9"/>
      <c r="F199" s="9"/>
    </row>
    <row r="200" ht="15" customHeight="1">
      <c r="A200" s="3" t="s">
        <v>44</v>
      </c>
    </row>
  </sheetData>
  <mergeCells count="58">
    <mergeCell ref="E182:E183"/>
    <mergeCell ref="F182:F183"/>
    <mergeCell ref="A182:A183"/>
    <mergeCell ref="B182:B183"/>
    <mergeCell ref="C182:C183"/>
    <mergeCell ref="D182:D183"/>
    <mergeCell ref="A23:A25"/>
    <mergeCell ref="A88:A90"/>
    <mergeCell ref="D44:D45"/>
    <mergeCell ref="C24:C25"/>
    <mergeCell ref="D24:D25"/>
    <mergeCell ref="B88:F88"/>
    <mergeCell ref="B89:B90"/>
    <mergeCell ref="C89:C90"/>
    <mergeCell ref="D89:D90"/>
    <mergeCell ref="E89:E90"/>
    <mergeCell ref="E44:E45"/>
    <mergeCell ref="F44:F45"/>
    <mergeCell ref="E24:E25"/>
    <mergeCell ref="F24:F25"/>
    <mergeCell ref="A3:A5"/>
    <mergeCell ref="B69:B70"/>
    <mergeCell ref="C69:C70"/>
    <mergeCell ref="D69:D70"/>
    <mergeCell ref="C11:C12"/>
    <mergeCell ref="C44:C45"/>
    <mergeCell ref="B3:F3"/>
    <mergeCell ref="B4:B5"/>
    <mergeCell ref="C4:C5"/>
    <mergeCell ref="D4:D5"/>
    <mergeCell ref="E4:E5"/>
    <mergeCell ref="F4:F5"/>
    <mergeCell ref="B23:F23"/>
    <mergeCell ref="B113:B114"/>
    <mergeCell ref="E113:E114"/>
    <mergeCell ref="F113:F114"/>
    <mergeCell ref="F89:F90"/>
    <mergeCell ref="E69:E70"/>
    <mergeCell ref="F69:F70"/>
    <mergeCell ref="B24:B25"/>
    <mergeCell ref="A113:A114"/>
    <mergeCell ref="C113:C114"/>
    <mergeCell ref="D113:D114"/>
    <mergeCell ref="B44:B45"/>
    <mergeCell ref="A69:A70"/>
    <mergeCell ref="A44:A45"/>
    <mergeCell ref="E136:E137"/>
    <mergeCell ref="F136:F137"/>
    <mergeCell ref="A136:A137"/>
    <mergeCell ref="B136:B137"/>
    <mergeCell ref="C136:C137"/>
    <mergeCell ref="D136:D137"/>
    <mergeCell ref="E160:E161"/>
    <mergeCell ref="F160:F161"/>
    <mergeCell ref="A160:A161"/>
    <mergeCell ref="B160:B161"/>
    <mergeCell ref="C160:C161"/>
    <mergeCell ref="D160:D161"/>
  </mergeCells>
  <printOptions/>
  <pageMargins left="0.64" right="0.38" top="0.7874015748031497" bottom="0" header="0.3937007874015748" footer="0"/>
  <pageSetup fitToHeight="0" fitToWidth="0" horizontalDpi="600" verticalDpi="600" orientation="portrait" paperSize="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zoomScaleSheetLayoutView="100" workbookViewId="0" topLeftCell="A10">
      <selection activeCell="S40" sqref="S40"/>
    </sheetView>
  </sheetViews>
  <sheetFormatPr defaultColWidth="9.875" defaultRowHeight="15" customHeight="1"/>
  <cols>
    <col min="1" max="1" width="29.375" style="21" customWidth="1"/>
    <col min="2" max="4" width="10.75390625" style="21" hidden="1" customWidth="1"/>
    <col min="5" max="6" width="8.75390625" style="22" hidden="1" customWidth="1"/>
    <col min="7" max="13" width="10.75390625" style="22" hidden="1" customWidth="1"/>
    <col min="14" max="16384" width="10.75390625" style="22" customWidth="1"/>
  </cols>
  <sheetData>
    <row r="1" ht="15" customHeight="1">
      <c r="A1" s="20" t="s">
        <v>150</v>
      </c>
    </row>
    <row r="3" spans="1:19" ht="15" customHeight="1">
      <c r="A3" s="172" t="s">
        <v>78</v>
      </c>
      <c r="B3" s="166" t="s">
        <v>31</v>
      </c>
      <c r="C3" s="166"/>
      <c r="D3" s="166"/>
      <c r="E3" s="166" t="s">
        <v>90</v>
      </c>
      <c r="F3" s="166"/>
      <c r="G3" s="167"/>
      <c r="H3" s="166" t="s">
        <v>91</v>
      </c>
      <c r="I3" s="166"/>
      <c r="J3" s="167"/>
      <c r="K3" s="166" t="s">
        <v>157</v>
      </c>
      <c r="L3" s="166"/>
      <c r="M3" s="167"/>
      <c r="N3" s="166" t="s">
        <v>161</v>
      </c>
      <c r="O3" s="166"/>
      <c r="P3" s="167"/>
      <c r="Q3" s="166" t="s">
        <v>174</v>
      </c>
      <c r="R3" s="166"/>
      <c r="S3" s="167"/>
    </row>
    <row r="4" spans="1:19" ht="15" customHeight="1">
      <c r="A4" s="173"/>
      <c r="B4" s="166" t="s">
        <v>30</v>
      </c>
      <c r="C4" s="168" t="s">
        <v>92</v>
      </c>
      <c r="D4" s="168" t="s">
        <v>93</v>
      </c>
      <c r="E4" s="166" t="s">
        <v>101</v>
      </c>
      <c r="F4" s="168" t="s">
        <v>92</v>
      </c>
      <c r="G4" s="170" t="s">
        <v>153</v>
      </c>
      <c r="H4" s="166" t="s">
        <v>101</v>
      </c>
      <c r="I4" s="168" t="s">
        <v>92</v>
      </c>
      <c r="J4" s="170" t="s">
        <v>153</v>
      </c>
      <c r="K4" s="166" t="s">
        <v>101</v>
      </c>
      <c r="L4" s="168" t="s">
        <v>92</v>
      </c>
      <c r="M4" s="170" t="s">
        <v>153</v>
      </c>
      <c r="N4" s="166" t="s">
        <v>101</v>
      </c>
      <c r="O4" s="168" t="s">
        <v>92</v>
      </c>
      <c r="P4" s="170" t="s">
        <v>153</v>
      </c>
      <c r="Q4" s="166" t="s">
        <v>101</v>
      </c>
      <c r="R4" s="168" t="s">
        <v>92</v>
      </c>
      <c r="S4" s="170" t="s">
        <v>153</v>
      </c>
    </row>
    <row r="5" spans="1:19" ht="15" customHeight="1">
      <c r="A5" s="174"/>
      <c r="B5" s="171"/>
      <c r="C5" s="168"/>
      <c r="D5" s="168"/>
      <c r="E5" s="171"/>
      <c r="F5" s="168"/>
      <c r="G5" s="170"/>
      <c r="H5" s="171"/>
      <c r="I5" s="168"/>
      <c r="J5" s="170"/>
      <c r="K5" s="171"/>
      <c r="L5" s="168"/>
      <c r="M5" s="170"/>
      <c r="N5" s="171"/>
      <c r="O5" s="168"/>
      <c r="P5" s="170"/>
      <c r="Q5" s="171"/>
      <c r="R5" s="168"/>
      <c r="S5" s="170"/>
    </row>
    <row r="6" spans="1:4" ht="15" customHeight="1">
      <c r="A6" s="23"/>
      <c r="B6" s="24"/>
      <c r="C6" s="25"/>
      <c r="D6" s="25"/>
    </row>
    <row r="7" spans="1:19" ht="15" customHeight="1">
      <c r="A7" s="52" t="s">
        <v>102</v>
      </c>
      <c r="B7" s="53">
        <v>1110</v>
      </c>
      <c r="C7" s="54">
        <v>100</v>
      </c>
      <c r="D7" s="54">
        <v>94.1</v>
      </c>
      <c r="E7" s="55">
        <v>1014</v>
      </c>
      <c r="F7" s="54">
        <v>100</v>
      </c>
      <c r="G7" s="54">
        <v>91.4</v>
      </c>
      <c r="H7" s="51">
        <v>976</v>
      </c>
      <c r="I7" s="56">
        <f>ROUND(H7/$H$7*100,1)</f>
        <v>100</v>
      </c>
      <c r="J7" s="56">
        <f>H7/E7*100</f>
        <v>96.3</v>
      </c>
      <c r="K7" s="51">
        <v>849</v>
      </c>
      <c r="L7" s="56">
        <f>ROUND(K7/$K$7*100,1)</f>
        <v>100</v>
      </c>
      <c r="M7" s="56">
        <f>K7/H7*100</f>
        <v>87</v>
      </c>
      <c r="N7" s="51">
        <v>793</v>
      </c>
      <c r="O7" s="56">
        <f>ROUND(N7/$N$7*100,1)</f>
        <v>100</v>
      </c>
      <c r="P7" s="56">
        <f>N7/K7*100</f>
        <v>93.4</v>
      </c>
      <c r="Q7" s="51">
        <v>733</v>
      </c>
      <c r="R7" s="56">
        <f>ROUND(Q7/$Q$7*100,1)</f>
        <v>100</v>
      </c>
      <c r="S7" s="56">
        <f>Q7/N7*100</f>
        <v>92.4</v>
      </c>
    </row>
    <row r="8" spans="1:19" ht="15" customHeight="1">
      <c r="A8" s="26"/>
      <c r="B8" s="27"/>
      <c r="C8" s="28"/>
      <c r="D8" s="28"/>
      <c r="E8" s="29"/>
      <c r="F8" s="28"/>
      <c r="G8" s="28"/>
      <c r="H8" s="17"/>
      <c r="I8" s="30"/>
      <c r="J8" s="30"/>
      <c r="K8" s="17"/>
      <c r="L8" s="30"/>
      <c r="M8" s="30"/>
      <c r="N8" s="17"/>
      <c r="O8" s="30"/>
      <c r="P8" s="30"/>
      <c r="Q8" s="17"/>
      <c r="R8" s="30"/>
      <c r="S8" s="30"/>
    </row>
    <row r="9" spans="1:19" ht="15" customHeight="1">
      <c r="A9" s="26" t="s">
        <v>46</v>
      </c>
      <c r="B9" s="31">
        <v>3</v>
      </c>
      <c r="C9" s="28">
        <v>0.3</v>
      </c>
      <c r="D9" s="32" t="s">
        <v>45</v>
      </c>
      <c r="E9" s="33">
        <v>2</v>
      </c>
      <c r="F9" s="28">
        <v>0.2</v>
      </c>
      <c r="G9" s="28">
        <v>66.7</v>
      </c>
      <c r="H9" s="17">
        <v>1</v>
      </c>
      <c r="I9" s="30">
        <f aca="true" t="shared" si="0" ref="I9:I20">ROUND(H9/$H$7*100,1)</f>
        <v>0.1</v>
      </c>
      <c r="J9" s="30">
        <f aca="true" t="shared" si="1" ref="J9:J20">H9/E9*100</f>
        <v>50</v>
      </c>
      <c r="K9" s="17">
        <v>2</v>
      </c>
      <c r="L9" s="30">
        <f aca="true" t="shared" si="2" ref="L9:L20">ROUND(K9/$K$7*100,1)</f>
        <v>0.2</v>
      </c>
      <c r="M9" s="30">
        <f aca="true" t="shared" si="3" ref="M9:M20">K9/H9*100</f>
        <v>200</v>
      </c>
      <c r="N9" s="17">
        <v>1</v>
      </c>
      <c r="O9" s="30">
        <f>ROUND(N9/$N$7*100,1)</f>
        <v>0.1</v>
      </c>
      <c r="P9" s="30">
        <f aca="true" t="shared" si="4" ref="P9:P20">N9/K9*100</f>
        <v>50</v>
      </c>
      <c r="Q9" s="17">
        <v>2</v>
      </c>
      <c r="R9" s="30">
        <f>ROUND(Q9/$Q$7*100,1)</f>
        <v>0.3</v>
      </c>
      <c r="S9" s="30">
        <f aca="true" t="shared" si="5" ref="S9:S20">Q9/N9*100</f>
        <v>200</v>
      </c>
    </row>
    <row r="10" spans="1:19" ht="15" customHeight="1">
      <c r="A10" s="26" t="s">
        <v>105</v>
      </c>
      <c r="B10" s="31">
        <v>1</v>
      </c>
      <c r="C10" s="28">
        <v>0.1</v>
      </c>
      <c r="D10" s="32" t="s">
        <v>45</v>
      </c>
      <c r="E10" s="33">
        <v>4</v>
      </c>
      <c r="F10" s="28">
        <v>0.4</v>
      </c>
      <c r="G10" s="28">
        <v>400</v>
      </c>
      <c r="H10" s="17">
        <v>3</v>
      </c>
      <c r="I10" s="30">
        <f t="shared" si="0"/>
        <v>0.3</v>
      </c>
      <c r="J10" s="30">
        <f t="shared" si="1"/>
        <v>75</v>
      </c>
      <c r="K10" s="17">
        <v>2</v>
      </c>
      <c r="L10" s="30">
        <f t="shared" si="2"/>
        <v>0.2</v>
      </c>
      <c r="M10" s="30">
        <f t="shared" si="3"/>
        <v>66.7</v>
      </c>
      <c r="N10" s="17">
        <v>1</v>
      </c>
      <c r="O10" s="30">
        <f aca="true" t="shared" si="6" ref="O10:O20">ROUND(N10/$N$7*100,1)</f>
        <v>0.1</v>
      </c>
      <c r="P10" s="30">
        <f t="shared" si="4"/>
        <v>50</v>
      </c>
      <c r="Q10" s="17">
        <v>1</v>
      </c>
      <c r="R10" s="30">
        <f aca="true" t="shared" si="7" ref="R10:R20">ROUND(Q10/$Q$7*100,1)</f>
        <v>0.1</v>
      </c>
      <c r="S10" s="30">
        <f t="shared" si="5"/>
        <v>100</v>
      </c>
    </row>
    <row r="11" spans="1:19" ht="15" customHeight="1">
      <c r="A11" s="26" t="s">
        <v>48</v>
      </c>
      <c r="B11" s="31">
        <v>77</v>
      </c>
      <c r="C11" s="28">
        <v>6.9</v>
      </c>
      <c r="D11" s="32" t="s">
        <v>45</v>
      </c>
      <c r="E11" s="33">
        <v>73</v>
      </c>
      <c r="F11" s="28">
        <v>7.2</v>
      </c>
      <c r="G11" s="28">
        <v>94.8</v>
      </c>
      <c r="H11" s="17">
        <v>73</v>
      </c>
      <c r="I11" s="30">
        <f t="shared" si="0"/>
        <v>7.5</v>
      </c>
      <c r="J11" s="30">
        <f t="shared" si="1"/>
        <v>100</v>
      </c>
      <c r="K11" s="17">
        <v>50</v>
      </c>
      <c r="L11" s="30">
        <f t="shared" si="2"/>
        <v>5.9</v>
      </c>
      <c r="M11" s="30">
        <f t="shared" si="3"/>
        <v>68.5</v>
      </c>
      <c r="N11" s="17">
        <v>51</v>
      </c>
      <c r="O11" s="30">
        <f t="shared" si="6"/>
        <v>6.4</v>
      </c>
      <c r="P11" s="30">
        <f t="shared" si="4"/>
        <v>102</v>
      </c>
      <c r="Q11" s="17">
        <v>49</v>
      </c>
      <c r="R11" s="30">
        <f t="shared" si="7"/>
        <v>6.7</v>
      </c>
      <c r="S11" s="30">
        <f t="shared" si="5"/>
        <v>96.1</v>
      </c>
    </row>
    <row r="12" spans="1:19" ht="15" customHeight="1">
      <c r="A12" s="34" t="s">
        <v>103</v>
      </c>
      <c r="B12" s="31">
        <v>34</v>
      </c>
      <c r="C12" s="28">
        <v>3.6</v>
      </c>
      <c r="D12" s="32" t="s">
        <v>45</v>
      </c>
      <c r="E12" s="33">
        <v>27</v>
      </c>
      <c r="F12" s="28">
        <v>2.7</v>
      </c>
      <c r="G12" s="28">
        <v>79.4</v>
      </c>
      <c r="H12" s="17">
        <v>29</v>
      </c>
      <c r="I12" s="30">
        <f t="shared" si="0"/>
        <v>3</v>
      </c>
      <c r="J12" s="30">
        <f t="shared" si="1"/>
        <v>107.4</v>
      </c>
      <c r="K12" s="17">
        <v>26</v>
      </c>
      <c r="L12" s="30">
        <f t="shared" si="2"/>
        <v>3.1</v>
      </c>
      <c r="M12" s="30">
        <f t="shared" si="3"/>
        <v>89.7</v>
      </c>
      <c r="N12" s="17">
        <v>25</v>
      </c>
      <c r="O12" s="30">
        <f t="shared" si="6"/>
        <v>3.2</v>
      </c>
      <c r="P12" s="30">
        <f t="shared" si="4"/>
        <v>96.2</v>
      </c>
      <c r="Q12" s="17">
        <v>23</v>
      </c>
      <c r="R12" s="30">
        <f t="shared" si="7"/>
        <v>3.1</v>
      </c>
      <c r="S12" s="30">
        <f t="shared" si="5"/>
        <v>92</v>
      </c>
    </row>
    <row r="13" spans="1:19" ht="15" customHeight="1">
      <c r="A13" s="26" t="s">
        <v>49</v>
      </c>
      <c r="B13" s="31">
        <v>42</v>
      </c>
      <c r="C13" s="28">
        <v>3.8</v>
      </c>
      <c r="D13" s="32" t="s">
        <v>45</v>
      </c>
      <c r="E13" s="33">
        <v>37</v>
      </c>
      <c r="F13" s="28">
        <v>3.6</v>
      </c>
      <c r="G13" s="28">
        <v>88.1</v>
      </c>
      <c r="H13" s="17">
        <v>39</v>
      </c>
      <c r="I13" s="30">
        <f t="shared" si="0"/>
        <v>4</v>
      </c>
      <c r="J13" s="30">
        <f t="shared" si="1"/>
        <v>105.4</v>
      </c>
      <c r="K13" s="17">
        <v>33</v>
      </c>
      <c r="L13" s="30">
        <f t="shared" si="2"/>
        <v>3.9</v>
      </c>
      <c r="M13" s="30">
        <f t="shared" si="3"/>
        <v>84.6</v>
      </c>
      <c r="N13" s="17">
        <v>33</v>
      </c>
      <c r="O13" s="30">
        <f t="shared" si="6"/>
        <v>4.2</v>
      </c>
      <c r="P13" s="30">
        <f t="shared" si="4"/>
        <v>100</v>
      </c>
      <c r="Q13" s="17">
        <v>40</v>
      </c>
      <c r="R13" s="30">
        <f t="shared" si="7"/>
        <v>5.5</v>
      </c>
      <c r="S13" s="30">
        <f t="shared" si="5"/>
        <v>121.2</v>
      </c>
    </row>
    <row r="14" spans="1:19" ht="15" customHeight="1">
      <c r="A14" s="26" t="s">
        <v>50</v>
      </c>
      <c r="B14" s="31">
        <v>33</v>
      </c>
      <c r="C14" s="28">
        <v>3</v>
      </c>
      <c r="D14" s="32" t="s">
        <v>45</v>
      </c>
      <c r="E14" s="33">
        <v>37</v>
      </c>
      <c r="F14" s="28">
        <v>3.6</v>
      </c>
      <c r="G14" s="28">
        <v>112.1</v>
      </c>
      <c r="H14" s="17">
        <v>35</v>
      </c>
      <c r="I14" s="30">
        <f t="shared" si="0"/>
        <v>3.6</v>
      </c>
      <c r="J14" s="30">
        <f t="shared" si="1"/>
        <v>94.6</v>
      </c>
      <c r="K14" s="17">
        <v>29</v>
      </c>
      <c r="L14" s="30">
        <f t="shared" si="2"/>
        <v>3.4</v>
      </c>
      <c r="M14" s="30">
        <f t="shared" si="3"/>
        <v>82.9</v>
      </c>
      <c r="N14" s="17">
        <v>26</v>
      </c>
      <c r="O14" s="30">
        <f t="shared" si="6"/>
        <v>3.3</v>
      </c>
      <c r="P14" s="30">
        <f t="shared" si="4"/>
        <v>89.7</v>
      </c>
      <c r="Q14" s="17">
        <v>26</v>
      </c>
      <c r="R14" s="30">
        <f t="shared" si="7"/>
        <v>3.5</v>
      </c>
      <c r="S14" s="30">
        <f t="shared" si="5"/>
        <v>100</v>
      </c>
    </row>
    <row r="15" spans="1:19" ht="15" customHeight="1">
      <c r="A15" s="26" t="s">
        <v>51</v>
      </c>
      <c r="B15" s="31">
        <v>6</v>
      </c>
      <c r="C15" s="28">
        <v>0.5</v>
      </c>
      <c r="D15" s="32" t="s">
        <v>45</v>
      </c>
      <c r="E15" s="33">
        <v>2</v>
      </c>
      <c r="F15" s="28">
        <v>0.2</v>
      </c>
      <c r="G15" s="28">
        <v>33.3</v>
      </c>
      <c r="H15" s="17">
        <v>6</v>
      </c>
      <c r="I15" s="30">
        <f t="shared" si="0"/>
        <v>0.6</v>
      </c>
      <c r="J15" s="30">
        <f t="shared" si="1"/>
        <v>300</v>
      </c>
      <c r="K15" s="17">
        <v>4</v>
      </c>
      <c r="L15" s="30">
        <f t="shared" si="2"/>
        <v>0.5</v>
      </c>
      <c r="M15" s="30">
        <f t="shared" si="3"/>
        <v>66.7</v>
      </c>
      <c r="N15" s="17">
        <v>3</v>
      </c>
      <c r="O15" s="30">
        <f t="shared" si="6"/>
        <v>0.4</v>
      </c>
      <c r="P15" s="30">
        <f t="shared" si="4"/>
        <v>75</v>
      </c>
      <c r="Q15" s="17">
        <v>3</v>
      </c>
      <c r="R15" s="30">
        <f t="shared" si="7"/>
        <v>0.4</v>
      </c>
      <c r="S15" s="30">
        <f t="shared" si="5"/>
        <v>100</v>
      </c>
    </row>
    <row r="16" spans="1:19" ht="15" customHeight="1">
      <c r="A16" s="26" t="s">
        <v>85</v>
      </c>
      <c r="B16" s="31">
        <v>132</v>
      </c>
      <c r="C16" s="28">
        <v>11.9</v>
      </c>
      <c r="D16" s="32" t="s">
        <v>45</v>
      </c>
      <c r="E16" s="33">
        <v>119</v>
      </c>
      <c r="F16" s="28">
        <v>11.7</v>
      </c>
      <c r="G16" s="28">
        <v>90.2</v>
      </c>
      <c r="H16" s="17">
        <v>106</v>
      </c>
      <c r="I16" s="30">
        <f t="shared" si="0"/>
        <v>10.9</v>
      </c>
      <c r="J16" s="30">
        <f t="shared" si="1"/>
        <v>89.1</v>
      </c>
      <c r="K16" s="17">
        <v>95</v>
      </c>
      <c r="L16" s="30">
        <f t="shared" si="2"/>
        <v>11.2</v>
      </c>
      <c r="M16" s="30">
        <f t="shared" si="3"/>
        <v>89.6</v>
      </c>
      <c r="N16" s="17">
        <v>89</v>
      </c>
      <c r="O16" s="30">
        <f t="shared" si="6"/>
        <v>11.2</v>
      </c>
      <c r="P16" s="30">
        <f t="shared" si="4"/>
        <v>93.7</v>
      </c>
      <c r="Q16" s="17">
        <v>73</v>
      </c>
      <c r="R16" s="30">
        <f t="shared" si="7"/>
        <v>10</v>
      </c>
      <c r="S16" s="30">
        <f t="shared" si="5"/>
        <v>82</v>
      </c>
    </row>
    <row r="17" spans="1:19" ht="15" customHeight="1">
      <c r="A17" s="26" t="s">
        <v>52</v>
      </c>
      <c r="B17" s="31">
        <v>407</v>
      </c>
      <c r="C17" s="28">
        <v>36.7</v>
      </c>
      <c r="D17" s="32" t="s">
        <v>45</v>
      </c>
      <c r="E17" s="33">
        <v>355</v>
      </c>
      <c r="F17" s="28">
        <v>35</v>
      </c>
      <c r="G17" s="28">
        <v>87.2</v>
      </c>
      <c r="H17" s="17">
        <v>316</v>
      </c>
      <c r="I17" s="30">
        <f t="shared" si="0"/>
        <v>32.4</v>
      </c>
      <c r="J17" s="30">
        <f t="shared" si="1"/>
        <v>89</v>
      </c>
      <c r="K17" s="17">
        <v>295</v>
      </c>
      <c r="L17" s="30">
        <f t="shared" si="2"/>
        <v>34.7</v>
      </c>
      <c r="M17" s="30">
        <f t="shared" si="3"/>
        <v>93.4</v>
      </c>
      <c r="N17" s="17">
        <v>267</v>
      </c>
      <c r="O17" s="30">
        <f t="shared" si="6"/>
        <v>33.7</v>
      </c>
      <c r="P17" s="30">
        <f t="shared" si="4"/>
        <v>90.5</v>
      </c>
      <c r="Q17" s="17">
        <v>239</v>
      </c>
      <c r="R17" s="30">
        <f t="shared" si="7"/>
        <v>32.6</v>
      </c>
      <c r="S17" s="30">
        <f t="shared" si="5"/>
        <v>89.5</v>
      </c>
    </row>
    <row r="18" spans="1:19" ht="15" customHeight="1">
      <c r="A18" s="26" t="s">
        <v>53</v>
      </c>
      <c r="B18" s="31">
        <v>47</v>
      </c>
      <c r="C18" s="28">
        <v>4.2</v>
      </c>
      <c r="D18" s="32" t="s">
        <v>45</v>
      </c>
      <c r="E18" s="33">
        <v>40</v>
      </c>
      <c r="F18" s="28">
        <v>3.9</v>
      </c>
      <c r="G18" s="28">
        <v>85.1</v>
      </c>
      <c r="H18" s="17">
        <v>38</v>
      </c>
      <c r="I18" s="30">
        <f t="shared" si="0"/>
        <v>3.9</v>
      </c>
      <c r="J18" s="30">
        <f t="shared" si="1"/>
        <v>95</v>
      </c>
      <c r="K18" s="17">
        <v>39</v>
      </c>
      <c r="L18" s="30">
        <f t="shared" si="2"/>
        <v>4.6</v>
      </c>
      <c r="M18" s="30">
        <f t="shared" si="3"/>
        <v>102.6</v>
      </c>
      <c r="N18" s="17">
        <v>36</v>
      </c>
      <c r="O18" s="30">
        <f t="shared" si="6"/>
        <v>4.5</v>
      </c>
      <c r="P18" s="30">
        <f t="shared" si="4"/>
        <v>92.3</v>
      </c>
      <c r="Q18" s="17">
        <v>34</v>
      </c>
      <c r="R18" s="30">
        <f t="shared" si="7"/>
        <v>4.6</v>
      </c>
      <c r="S18" s="30">
        <f t="shared" si="5"/>
        <v>94.4</v>
      </c>
    </row>
    <row r="19" spans="1:19" ht="15" customHeight="1">
      <c r="A19" s="34" t="s">
        <v>106</v>
      </c>
      <c r="B19" s="31">
        <v>82</v>
      </c>
      <c r="C19" s="28">
        <v>7.4</v>
      </c>
      <c r="D19" s="32" t="s">
        <v>45</v>
      </c>
      <c r="E19" s="33">
        <v>75</v>
      </c>
      <c r="F19" s="28">
        <v>7.4</v>
      </c>
      <c r="G19" s="28">
        <v>91.5</v>
      </c>
      <c r="H19" s="17">
        <v>61</v>
      </c>
      <c r="I19" s="30">
        <f t="shared" si="0"/>
        <v>6.3</v>
      </c>
      <c r="J19" s="30">
        <f t="shared" si="1"/>
        <v>81.3</v>
      </c>
      <c r="K19" s="17">
        <v>62</v>
      </c>
      <c r="L19" s="30">
        <f t="shared" si="2"/>
        <v>7.3</v>
      </c>
      <c r="M19" s="30">
        <f t="shared" si="3"/>
        <v>101.6</v>
      </c>
      <c r="N19" s="17">
        <v>59</v>
      </c>
      <c r="O19" s="30">
        <f t="shared" si="6"/>
        <v>7.4</v>
      </c>
      <c r="P19" s="30">
        <f t="shared" si="4"/>
        <v>95.2</v>
      </c>
      <c r="Q19" s="17">
        <v>47</v>
      </c>
      <c r="R19" s="30">
        <f t="shared" si="7"/>
        <v>6.4</v>
      </c>
      <c r="S19" s="30">
        <f t="shared" si="5"/>
        <v>79.7</v>
      </c>
    </row>
    <row r="20" spans="1:19" ht="15" customHeight="1">
      <c r="A20" s="26" t="s">
        <v>87</v>
      </c>
      <c r="B20" s="31">
        <v>248</v>
      </c>
      <c r="C20" s="28">
        <v>22.3</v>
      </c>
      <c r="D20" s="32" t="s">
        <v>45</v>
      </c>
      <c r="E20" s="33">
        <v>243</v>
      </c>
      <c r="F20" s="28">
        <v>24</v>
      </c>
      <c r="G20" s="28">
        <v>98.8</v>
      </c>
      <c r="H20" s="17">
        <v>269</v>
      </c>
      <c r="I20" s="30">
        <f t="shared" si="0"/>
        <v>27.6</v>
      </c>
      <c r="J20" s="30">
        <f t="shared" si="1"/>
        <v>110.7</v>
      </c>
      <c r="K20" s="17">
        <v>212</v>
      </c>
      <c r="L20" s="30">
        <f t="shared" si="2"/>
        <v>25</v>
      </c>
      <c r="M20" s="30">
        <f t="shared" si="3"/>
        <v>78.8</v>
      </c>
      <c r="N20" s="17">
        <v>202</v>
      </c>
      <c r="O20" s="30">
        <f t="shared" si="6"/>
        <v>25.5</v>
      </c>
      <c r="P20" s="30">
        <f t="shared" si="4"/>
        <v>95.3</v>
      </c>
      <c r="Q20" s="17">
        <v>196</v>
      </c>
      <c r="R20" s="30">
        <f t="shared" si="7"/>
        <v>26.7</v>
      </c>
      <c r="S20" s="30">
        <f t="shared" si="5"/>
        <v>97</v>
      </c>
    </row>
    <row r="21" spans="1:19" ht="15" customHeight="1">
      <c r="A21" s="35"/>
      <c r="B21" s="36"/>
      <c r="C21" s="37"/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ht="15" customHeight="1">
      <c r="A22" s="39" t="s">
        <v>94</v>
      </c>
    </row>
    <row r="26" ht="15" customHeight="1">
      <c r="A26" s="20" t="s">
        <v>151</v>
      </c>
    </row>
    <row r="28" spans="1:19" ht="15" customHeight="1">
      <c r="A28" s="172" t="s">
        <v>78</v>
      </c>
      <c r="B28" s="166" t="s">
        <v>95</v>
      </c>
      <c r="C28" s="166"/>
      <c r="D28" s="166"/>
      <c r="E28" s="166" t="s">
        <v>90</v>
      </c>
      <c r="F28" s="166"/>
      <c r="G28" s="167"/>
      <c r="H28" s="166" t="s">
        <v>91</v>
      </c>
      <c r="I28" s="166"/>
      <c r="J28" s="167"/>
      <c r="K28" s="166" t="s">
        <v>157</v>
      </c>
      <c r="L28" s="166"/>
      <c r="M28" s="167"/>
      <c r="N28" s="166" t="s">
        <v>161</v>
      </c>
      <c r="O28" s="166"/>
      <c r="P28" s="167"/>
      <c r="Q28" s="166" t="s">
        <v>174</v>
      </c>
      <c r="R28" s="166"/>
      <c r="S28" s="167"/>
    </row>
    <row r="29" spans="1:19" ht="15" customHeight="1">
      <c r="A29" s="175"/>
      <c r="B29" s="168" t="s">
        <v>32</v>
      </c>
      <c r="C29" s="168" t="s">
        <v>96</v>
      </c>
      <c r="D29" s="168" t="s">
        <v>97</v>
      </c>
      <c r="E29" s="168" t="s">
        <v>32</v>
      </c>
      <c r="F29" s="168" t="s">
        <v>96</v>
      </c>
      <c r="G29" s="170" t="s">
        <v>153</v>
      </c>
      <c r="H29" s="168" t="s">
        <v>32</v>
      </c>
      <c r="I29" s="168" t="s">
        <v>96</v>
      </c>
      <c r="J29" s="170" t="s">
        <v>153</v>
      </c>
      <c r="K29" s="168" t="s">
        <v>32</v>
      </c>
      <c r="L29" s="168" t="s">
        <v>96</v>
      </c>
      <c r="M29" s="170" t="s">
        <v>153</v>
      </c>
      <c r="N29" s="168" t="s">
        <v>32</v>
      </c>
      <c r="O29" s="168" t="s">
        <v>92</v>
      </c>
      <c r="P29" s="170" t="s">
        <v>153</v>
      </c>
      <c r="Q29" s="168" t="s">
        <v>32</v>
      </c>
      <c r="R29" s="168" t="s">
        <v>92</v>
      </c>
      <c r="S29" s="170" t="s">
        <v>153</v>
      </c>
    </row>
    <row r="30" spans="1:19" ht="15" customHeight="1">
      <c r="A30" s="139"/>
      <c r="B30" s="169"/>
      <c r="C30" s="169"/>
      <c r="D30" s="169"/>
      <c r="E30" s="169"/>
      <c r="F30" s="169"/>
      <c r="G30" s="170"/>
      <c r="H30" s="169"/>
      <c r="I30" s="169"/>
      <c r="J30" s="170"/>
      <c r="K30" s="169"/>
      <c r="L30" s="169"/>
      <c r="M30" s="170"/>
      <c r="N30" s="169"/>
      <c r="O30" s="168"/>
      <c r="P30" s="170"/>
      <c r="Q30" s="169"/>
      <c r="R30" s="168"/>
      <c r="S30" s="170"/>
    </row>
    <row r="31" spans="1:4" ht="15" customHeight="1">
      <c r="A31" s="23"/>
      <c r="B31" s="40"/>
      <c r="C31" s="41"/>
      <c r="D31" s="41"/>
    </row>
    <row r="32" spans="1:19" ht="15" customHeight="1">
      <c r="A32" s="52" t="s">
        <v>102</v>
      </c>
      <c r="B32" s="53">
        <v>4619</v>
      </c>
      <c r="C32" s="54">
        <v>100</v>
      </c>
      <c r="D32" s="54">
        <v>98.1</v>
      </c>
      <c r="E32" s="55">
        <v>4261</v>
      </c>
      <c r="F32" s="54">
        <v>100</v>
      </c>
      <c r="G32" s="54">
        <v>92.2</v>
      </c>
      <c r="H32" s="51">
        <v>4199</v>
      </c>
      <c r="I32" s="56">
        <f>H32/$H$32*100</f>
        <v>100</v>
      </c>
      <c r="J32" s="56">
        <f>H32/E32*100</f>
        <v>98.5</v>
      </c>
      <c r="K32" s="51">
        <v>3837</v>
      </c>
      <c r="L32" s="56">
        <f>K32/$K$32*100</f>
        <v>100</v>
      </c>
      <c r="M32" s="56">
        <f>K32/H32*100</f>
        <v>91.4</v>
      </c>
      <c r="N32" s="51">
        <v>3755</v>
      </c>
      <c r="O32" s="56">
        <f>N32/$N$32*100</f>
        <v>100</v>
      </c>
      <c r="P32" s="56">
        <f>N32/K32*100</f>
        <v>97.9</v>
      </c>
      <c r="Q32" s="51">
        <f>SUM(Q34:Q45)</f>
        <v>3262</v>
      </c>
      <c r="R32" s="56">
        <f>Q32/$Q$32*100</f>
        <v>100</v>
      </c>
      <c r="S32" s="56">
        <f>Q32/N32*100</f>
        <v>86.9</v>
      </c>
    </row>
    <row r="33" spans="1:19" ht="15" customHeight="1">
      <c r="A33" s="42"/>
      <c r="B33" s="27"/>
      <c r="C33" s="28"/>
      <c r="D33" s="28"/>
      <c r="E33" s="29"/>
      <c r="F33" s="28"/>
      <c r="G33" s="28"/>
      <c r="H33" s="17"/>
      <c r="I33" s="30"/>
      <c r="J33" s="30"/>
      <c r="K33" s="17"/>
      <c r="L33" s="30"/>
      <c r="M33" s="30"/>
      <c r="N33" s="17"/>
      <c r="O33" s="30"/>
      <c r="P33" s="30"/>
      <c r="Q33" s="17"/>
      <c r="R33" s="30"/>
      <c r="S33" s="30"/>
    </row>
    <row r="34" spans="1:19" ht="15" customHeight="1">
      <c r="A34" s="26" t="s">
        <v>46</v>
      </c>
      <c r="B34" s="43" t="s">
        <v>98</v>
      </c>
      <c r="C34" s="32" t="s">
        <v>98</v>
      </c>
      <c r="D34" s="32" t="s">
        <v>99</v>
      </c>
      <c r="E34" s="32" t="s">
        <v>98</v>
      </c>
      <c r="F34" s="32" t="s">
        <v>99</v>
      </c>
      <c r="G34" s="32" t="s">
        <v>99</v>
      </c>
      <c r="H34" s="17">
        <v>13</v>
      </c>
      <c r="I34" s="30">
        <f aca="true" t="shared" si="8" ref="I34:I45">H34/$H$32*100</f>
        <v>0.3</v>
      </c>
      <c r="J34" s="32" t="s">
        <v>99</v>
      </c>
      <c r="K34" s="17">
        <v>3</v>
      </c>
      <c r="L34" s="30">
        <f aca="true" t="shared" si="9" ref="L34:L45">K34/$K$32*100</f>
        <v>0.1</v>
      </c>
      <c r="M34" s="30">
        <f aca="true" t="shared" si="10" ref="M34:M40">K34/H34*100</f>
        <v>23.1</v>
      </c>
      <c r="N34" s="17">
        <v>1</v>
      </c>
      <c r="O34" s="30">
        <f>N34/$N$32*100</f>
        <v>0</v>
      </c>
      <c r="P34" s="30">
        <f aca="true" t="shared" si="11" ref="P34:P45">N34/K34*100</f>
        <v>33.3</v>
      </c>
      <c r="Q34" s="17">
        <v>14</v>
      </c>
      <c r="R34" s="30">
        <f>Q34/$Q$32*100</f>
        <v>0.4</v>
      </c>
      <c r="S34" s="30">
        <f aca="true" t="shared" si="12" ref="S34:S45">Q34/N34*100</f>
        <v>1400</v>
      </c>
    </row>
    <row r="35" spans="1:19" ht="15" customHeight="1">
      <c r="A35" s="26" t="s">
        <v>105</v>
      </c>
      <c r="B35" s="43" t="s">
        <v>98</v>
      </c>
      <c r="C35" s="32" t="s">
        <v>98</v>
      </c>
      <c r="D35" s="32" t="s">
        <v>99</v>
      </c>
      <c r="E35" s="33">
        <v>21</v>
      </c>
      <c r="F35" s="28">
        <v>0.5</v>
      </c>
      <c r="G35" s="32" t="s">
        <v>99</v>
      </c>
      <c r="H35" s="17">
        <v>8</v>
      </c>
      <c r="I35" s="30">
        <f t="shared" si="8"/>
        <v>0.2</v>
      </c>
      <c r="J35" s="30">
        <f aca="true" t="shared" si="13" ref="J35:J44">H35/E35*100</f>
        <v>38.1</v>
      </c>
      <c r="K35" s="17">
        <v>5</v>
      </c>
      <c r="L35" s="30">
        <f t="shared" si="9"/>
        <v>0.1</v>
      </c>
      <c r="M35" s="30">
        <f t="shared" si="10"/>
        <v>62.5</v>
      </c>
      <c r="N35" s="17">
        <v>3</v>
      </c>
      <c r="O35" s="30">
        <f aca="true" t="shared" si="14" ref="O35:O45">N35/$N$32*100</f>
        <v>0.1</v>
      </c>
      <c r="P35" s="30">
        <f t="shared" si="11"/>
        <v>60</v>
      </c>
      <c r="Q35" s="17">
        <v>3</v>
      </c>
      <c r="R35" s="30">
        <f aca="true" t="shared" si="15" ref="R35:R45">Q35/$Q$32*100</f>
        <v>0.1</v>
      </c>
      <c r="S35" s="30">
        <f t="shared" si="12"/>
        <v>100</v>
      </c>
    </row>
    <row r="36" spans="1:19" ht="15" customHeight="1">
      <c r="A36" s="26" t="s">
        <v>48</v>
      </c>
      <c r="B36" s="31">
        <v>494</v>
      </c>
      <c r="C36" s="28">
        <v>10.7</v>
      </c>
      <c r="D36" s="32" t="s">
        <v>99</v>
      </c>
      <c r="E36" s="33">
        <v>461</v>
      </c>
      <c r="F36" s="28">
        <v>10.8</v>
      </c>
      <c r="G36" s="28">
        <v>93.3</v>
      </c>
      <c r="H36" s="17">
        <v>427</v>
      </c>
      <c r="I36" s="30">
        <f t="shared" si="8"/>
        <v>10.2</v>
      </c>
      <c r="J36" s="30">
        <f t="shared" si="13"/>
        <v>92.6</v>
      </c>
      <c r="K36" s="17">
        <v>297</v>
      </c>
      <c r="L36" s="30">
        <f t="shared" si="9"/>
        <v>7.7</v>
      </c>
      <c r="M36" s="30">
        <f t="shared" si="10"/>
        <v>69.6</v>
      </c>
      <c r="N36" s="17">
        <v>316</v>
      </c>
      <c r="O36" s="30">
        <f t="shared" si="14"/>
        <v>8.4</v>
      </c>
      <c r="P36" s="30">
        <f t="shared" si="11"/>
        <v>106.4</v>
      </c>
      <c r="Q36" s="17">
        <v>241</v>
      </c>
      <c r="R36" s="30">
        <f t="shared" si="15"/>
        <v>7.4</v>
      </c>
      <c r="S36" s="30">
        <f t="shared" si="12"/>
        <v>76.3</v>
      </c>
    </row>
    <row r="37" spans="1:19" ht="15" customHeight="1">
      <c r="A37" s="34" t="s">
        <v>103</v>
      </c>
      <c r="B37" s="31">
        <v>228</v>
      </c>
      <c r="C37" s="28">
        <v>4.9</v>
      </c>
      <c r="D37" s="32" t="s">
        <v>99</v>
      </c>
      <c r="E37" s="33">
        <v>186</v>
      </c>
      <c r="F37" s="28">
        <v>4.4</v>
      </c>
      <c r="G37" s="28">
        <v>81.6</v>
      </c>
      <c r="H37" s="17">
        <v>193</v>
      </c>
      <c r="I37" s="30">
        <f t="shared" si="8"/>
        <v>4.6</v>
      </c>
      <c r="J37" s="30">
        <f t="shared" si="13"/>
        <v>103.8</v>
      </c>
      <c r="K37" s="17">
        <v>165</v>
      </c>
      <c r="L37" s="30">
        <f t="shared" si="9"/>
        <v>4.3</v>
      </c>
      <c r="M37" s="30">
        <f t="shared" si="10"/>
        <v>85.5</v>
      </c>
      <c r="N37" s="17">
        <v>144</v>
      </c>
      <c r="O37" s="30">
        <f t="shared" si="14"/>
        <v>3.8</v>
      </c>
      <c r="P37" s="30">
        <f t="shared" si="11"/>
        <v>87.3</v>
      </c>
      <c r="Q37" s="17">
        <v>140</v>
      </c>
      <c r="R37" s="30">
        <f t="shared" si="15"/>
        <v>4.3</v>
      </c>
      <c r="S37" s="30">
        <f t="shared" si="12"/>
        <v>97.2</v>
      </c>
    </row>
    <row r="38" spans="1:19" ht="15" customHeight="1">
      <c r="A38" s="26" t="s">
        <v>49</v>
      </c>
      <c r="B38" s="43" t="s">
        <v>98</v>
      </c>
      <c r="C38" s="32" t="s">
        <v>98</v>
      </c>
      <c r="D38" s="32" t="s">
        <v>99</v>
      </c>
      <c r="E38" s="33">
        <v>195</v>
      </c>
      <c r="F38" s="28">
        <v>4.6</v>
      </c>
      <c r="G38" s="32" t="s">
        <v>99</v>
      </c>
      <c r="H38" s="17">
        <v>179</v>
      </c>
      <c r="I38" s="30">
        <f t="shared" si="8"/>
        <v>4.3</v>
      </c>
      <c r="J38" s="30">
        <f t="shared" si="13"/>
        <v>91.8</v>
      </c>
      <c r="K38" s="17">
        <v>144</v>
      </c>
      <c r="L38" s="30">
        <f t="shared" si="9"/>
        <v>3.8</v>
      </c>
      <c r="M38" s="30">
        <f t="shared" si="10"/>
        <v>80.4</v>
      </c>
      <c r="N38" s="17">
        <v>182</v>
      </c>
      <c r="O38" s="30">
        <f t="shared" si="14"/>
        <v>4.8</v>
      </c>
      <c r="P38" s="30">
        <f t="shared" si="11"/>
        <v>126.4</v>
      </c>
      <c r="Q38" s="17">
        <v>174</v>
      </c>
      <c r="R38" s="30">
        <f t="shared" si="15"/>
        <v>5.3</v>
      </c>
      <c r="S38" s="30">
        <f t="shared" si="12"/>
        <v>95.6</v>
      </c>
    </row>
    <row r="39" spans="1:19" ht="15" customHeight="1">
      <c r="A39" s="26" t="s">
        <v>50</v>
      </c>
      <c r="B39" s="31">
        <v>240</v>
      </c>
      <c r="C39" s="28">
        <v>5.2</v>
      </c>
      <c r="D39" s="32" t="s">
        <v>99</v>
      </c>
      <c r="E39" s="32" t="s">
        <v>98</v>
      </c>
      <c r="F39" s="32" t="s">
        <v>99</v>
      </c>
      <c r="G39" s="32" t="s">
        <v>99</v>
      </c>
      <c r="H39" s="17">
        <v>198</v>
      </c>
      <c r="I39" s="30">
        <f t="shared" si="8"/>
        <v>4.7</v>
      </c>
      <c r="J39" s="32" t="s">
        <v>99</v>
      </c>
      <c r="K39" s="17">
        <v>170</v>
      </c>
      <c r="L39" s="30">
        <f t="shared" si="9"/>
        <v>4.4</v>
      </c>
      <c r="M39" s="30">
        <f t="shared" si="10"/>
        <v>85.9</v>
      </c>
      <c r="N39" s="17">
        <v>160</v>
      </c>
      <c r="O39" s="30">
        <f t="shared" si="14"/>
        <v>4.3</v>
      </c>
      <c r="P39" s="30">
        <f t="shared" si="11"/>
        <v>94.1</v>
      </c>
      <c r="Q39" s="17">
        <v>152</v>
      </c>
      <c r="R39" s="30">
        <f t="shared" si="15"/>
        <v>4.7</v>
      </c>
      <c r="S39" s="30">
        <f t="shared" si="12"/>
        <v>95</v>
      </c>
    </row>
    <row r="40" spans="1:19" ht="15" customHeight="1">
      <c r="A40" s="26" t="s">
        <v>51</v>
      </c>
      <c r="B40" s="43" t="s">
        <v>98</v>
      </c>
      <c r="C40" s="32" t="s">
        <v>98</v>
      </c>
      <c r="D40" s="32" t="s">
        <v>99</v>
      </c>
      <c r="E40" s="32" t="s">
        <v>98</v>
      </c>
      <c r="F40" s="32" t="s">
        <v>99</v>
      </c>
      <c r="G40" s="32" t="s">
        <v>99</v>
      </c>
      <c r="H40" s="17">
        <v>164</v>
      </c>
      <c r="I40" s="30">
        <f t="shared" si="8"/>
        <v>3.9</v>
      </c>
      <c r="J40" s="32" t="s">
        <v>99</v>
      </c>
      <c r="K40" s="17">
        <v>100</v>
      </c>
      <c r="L40" s="30">
        <f t="shared" si="9"/>
        <v>2.6</v>
      </c>
      <c r="M40" s="30">
        <f t="shared" si="10"/>
        <v>61</v>
      </c>
      <c r="N40" s="17">
        <v>64</v>
      </c>
      <c r="O40" s="30">
        <f t="shared" si="14"/>
        <v>1.7</v>
      </c>
      <c r="P40" s="30">
        <f t="shared" si="11"/>
        <v>64</v>
      </c>
      <c r="Q40" s="17">
        <v>20</v>
      </c>
      <c r="R40" s="30">
        <f t="shared" si="15"/>
        <v>0.6</v>
      </c>
      <c r="S40" s="30">
        <f t="shared" si="12"/>
        <v>31.3</v>
      </c>
    </row>
    <row r="41" spans="1:19" ht="15" customHeight="1">
      <c r="A41" s="26" t="s">
        <v>85</v>
      </c>
      <c r="B41" s="31">
        <v>348</v>
      </c>
      <c r="C41" s="28">
        <v>7.5</v>
      </c>
      <c r="D41" s="32" t="s">
        <v>99</v>
      </c>
      <c r="E41" s="33">
        <v>301</v>
      </c>
      <c r="F41" s="28">
        <v>7.1</v>
      </c>
      <c r="G41" s="28">
        <v>86.5</v>
      </c>
      <c r="H41" s="17">
        <v>274</v>
      </c>
      <c r="I41" s="30">
        <f t="shared" si="8"/>
        <v>6.5</v>
      </c>
      <c r="J41" s="30">
        <f t="shared" si="13"/>
        <v>91</v>
      </c>
      <c r="K41" s="17">
        <v>236</v>
      </c>
      <c r="L41" s="30">
        <f t="shared" si="9"/>
        <v>6.2</v>
      </c>
      <c r="M41" s="30">
        <f>K41/H41*100</f>
        <v>86.1</v>
      </c>
      <c r="N41" s="17">
        <v>232</v>
      </c>
      <c r="O41" s="30">
        <f t="shared" si="14"/>
        <v>6.2</v>
      </c>
      <c r="P41" s="30">
        <f t="shared" si="11"/>
        <v>98.3</v>
      </c>
      <c r="Q41" s="17">
        <v>195</v>
      </c>
      <c r="R41" s="30">
        <f t="shared" si="15"/>
        <v>6</v>
      </c>
      <c r="S41" s="30">
        <f t="shared" si="12"/>
        <v>84.1</v>
      </c>
    </row>
    <row r="42" spans="1:19" ht="15" customHeight="1">
      <c r="A42" s="26" t="s">
        <v>52</v>
      </c>
      <c r="B42" s="27">
        <v>1290</v>
      </c>
      <c r="C42" s="28">
        <v>27.9</v>
      </c>
      <c r="D42" s="32" t="s">
        <v>99</v>
      </c>
      <c r="E42" s="29">
        <v>1151</v>
      </c>
      <c r="F42" s="28">
        <v>27</v>
      </c>
      <c r="G42" s="28">
        <v>89.2</v>
      </c>
      <c r="H42" s="17">
        <v>1157</v>
      </c>
      <c r="I42" s="30">
        <f t="shared" si="8"/>
        <v>27.6</v>
      </c>
      <c r="J42" s="30">
        <f t="shared" si="13"/>
        <v>100.5</v>
      </c>
      <c r="K42" s="17">
        <v>1116</v>
      </c>
      <c r="L42" s="30">
        <f t="shared" si="9"/>
        <v>29.1</v>
      </c>
      <c r="M42" s="30">
        <f>K42/H42*100</f>
        <v>96.5</v>
      </c>
      <c r="N42" s="17">
        <v>1125</v>
      </c>
      <c r="O42" s="30">
        <f t="shared" si="14"/>
        <v>30</v>
      </c>
      <c r="P42" s="30">
        <f t="shared" si="11"/>
        <v>100.8</v>
      </c>
      <c r="Q42" s="17">
        <v>1129</v>
      </c>
      <c r="R42" s="30">
        <f t="shared" si="15"/>
        <v>34.6</v>
      </c>
      <c r="S42" s="30">
        <f t="shared" si="12"/>
        <v>100.4</v>
      </c>
    </row>
    <row r="43" spans="1:19" ht="15" customHeight="1">
      <c r="A43" s="26" t="s">
        <v>53</v>
      </c>
      <c r="B43" s="31">
        <v>293</v>
      </c>
      <c r="C43" s="28">
        <v>6.3</v>
      </c>
      <c r="D43" s="32" t="s">
        <v>99</v>
      </c>
      <c r="E43" s="33">
        <v>231</v>
      </c>
      <c r="F43" s="28">
        <v>5.4</v>
      </c>
      <c r="G43" s="28">
        <v>78.8</v>
      </c>
      <c r="H43" s="17">
        <v>228</v>
      </c>
      <c r="I43" s="30">
        <f t="shared" si="8"/>
        <v>5.4</v>
      </c>
      <c r="J43" s="30">
        <f t="shared" si="13"/>
        <v>98.7</v>
      </c>
      <c r="K43" s="17">
        <v>253</v>
      </c>
      <c r="L43" s="30">
        <f t="shared" si="9"/>
        <v>6.6</v>
      </c>
      <c r="M43" s="30">
        <f>K43/H43*100</f>
        <v>111</v>
      </c>
      <c r="N43" s="17">
        <v>225</v>
      </c>
      <c r="O43" s="30">
        <f t="shared" si="14"/>
        <v>6</v>
      </c>
      <c r="P43" s="30">
        <f t="shared" si="11"/>
        <v>88.9</v>
      </c>
      <c r="Q43" s="17">
        <v>220</v>
      </c>
      <c r="R43" s="30">
        <f t="shared" si="15"/>
        <v>6.7</v>
      </c>
      <c r="S43" s="30">
        <f t="shared" si="12"/>
        <v>97.8</v>
      </c>
    </row>
    <row r="44" spans="1:19" ht="15" customHeight="1">
      <c r="A44" s="34" t="s">
        <v>106</v>
      </c>
      <c r="B44" s="31">
        <v>309</v>
      </c>
      <c r="C44" s="28">
        <v>6.7</v>
      </c>
      <c r="D44" s="32" t="s">
        <v>99</v>
      </c>
      <c r="E44" s="33">
        <v>289</v>
      </c>
      <c r="F44" s="28">
        <v>6.8</v>
      </c>
      <c r="G44" s="28">
        <v>93.5</v>
      </c>
      <c r="H44" s="17">
        <v>232</v>
      </c>
      <c r="I44" s="30">
        <f t="shared" si="8"/>
        <v>5.5</v>
      </c>
      <c r="J44" s="30">
        <f t="shared" si="13"/>
        <v>80.3</v>
      </c>
      <c r="K44" s="17">
        <v>279</v>
      </c>
      <c r="L44" s="30">
        <f t="shared" si="9"/>
        <v>7.3</v>
      </c>
      <c r="M44" s="30">
        <f>K44/H44*100</f>
        <v>120.3</v>
      </c>
      <c r="N44" s="17">
        <v>196</v>
      </c>
      <c r="O44" s="30">
        <f t="shared" si="14"/>
        <v>5.2</v>
      </c>
      <c r="P44" s="30">
        <f t="shared" si="11"/>
        <v>70.3</v>
      </c>
      <c r="Q44" s="17">
        <v>149</v>
      </c>
      <c r="R44" s="30">
        <f t="shared" si="15"/>
        <v>4.6</v>
      </c>
      <c r="S44" s="30">
        <f t="shared" si="12"/>
        <v>76</v>
      </c>
    </row>
    <row r="45" spans="1:19" ht="15" customHeight="1">
      <c r="A45" s="26" t="s">
        <v>87</v>
      </c>
      <c r="B45" s="43" t="s">
        <v>98</v>
      </c>
      <c r="C45" s="32" t="s">
        <v>98</v>
      </c>
      <c r="D45" s="32" t="s">
        <v>99</v>
      </c>
      <c r="E45" s="32" t="s">
        <v>98</v>
      </c>
      <c r="F45" s="32" t="s">
        <v>99</v>
      </c>
      <c r="G45" s="32" t="s">
        <v>99</v>
      </c>
      <c r="H45" s="17">
        <v>1126</v>
      </c>
      <c r="I45" s="30">
        <f t="shared" si="8"/>
        <v>26.8</v>
      </c>
      <c r="J45" s="32" t="s">
        <v>99</v>
      </c>
      <c r="K45" s="17">
        <v>1069</v>
      </c>
      <c r="L45" s="30">
        <f t="shared" si="9"/>
        <v>27.9</v>
      </c>
      <c r="M45" s="30">
        <f>K45/H45*100</f>
        <v>94.9</v>
      </c>
      <c r="N45" s="17">
        <v>1107</v>
      </c>
      <c r="O45" s="30">
        <f t="shared" si="14"/>
        <v>29.5</v>
      </c>
      <c r="P45" s="30">
        <f t="shared" si="11"/>
        <v>103.6</v>
      </c>
      <c r="Q45" s="17">
        <v>825</v>
      </c>
      <c r="R45" s="30">
        <f t="shared" si="15"/>
        <v>25.3</v>
      </c>
      <c r="S45" s="30">
        <f t="shared" si="12"/>
        <v>74.5</v>
      </c>
    </row>
    <row r="46" spans="1:19" ht="15" customHeight="1">
      <c r="A46" s="44"/>
      <c r="B46" s="45"/>
      <c r="C46" s="46"/>
      <c r="D46" s="46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ht="15" customHeight="1">
      <c r="A47" s="39" t="s">
        <v>100</v>
      </c>
    </row>
  </sheetData>
  <mergeCells count="50">
    <mergeCell ref="A28:A30"/>
    <mergeCell ref="E28:G28"/>
    <mergeCell ref="E29:E30"/>
    <mergeCell ref="F29:F30"/>
    <mergeCell ref="G29:G30"/>
    <mergeCell ref="B28:D28"/>
    <mergeCell ref="B29:B30"/>
    <mergeCell ref="C29:C30"/>
    <mergeCell ref="D29:D30"/>
    <mergeCell ref="H28:J28"/>
    <mergeCell ref="H29:H30"/>
    <mergeCell ref="I29:I30"/>
    <mergeCell ref="J29:J30"/>
    <mergeCell ref="A3:A5"/>
    <mergeCell ref="E3:G3"/>
    <mergeCell ref="E4:E5"/>
    <mergeCell ref="F4:F5"/>
    <mergeCell ref="G4:G5"/>
    <mergeCell ref="B3:D3"/>
    <mergeCell ref="C4:C5"/>
    <mergeCell ref="D4:D5"/>
    <mergeCell ref="B4:B5"/>
    <mergeCell ref="H3:J3"/>
    <mergeCell ref="H4:H5"/>
    <mergeCell ref="I4:I5"/>
    <mergeCell ref="J4:J5"/>
    <mergeCell ref="K3:M3"/>
    <mergeCell ref="K4:K5"/>
    <mergeCell ref="L4:L5"/>
    <mergeCell ref="M4:M5"/>
    <mergeCell ref="K28:M28"/>
    <mergeCell ref="K29:K30"/>
    <mergeCell ref="L29:L30"/>
    <mergeCell ref="M29:M30"/>
    <mergeCell ref="N3:P3"/>
    <mergeCell ref="N4:N5"/>
    <mergeCell ref="O4:O5"/>
    <mergeCell ref="P4:P5"/>
    <mergeCell ref="N28:P28"/>
    <mergeCell ref="N29:N30"/>
    <mergeCell ref="O29:O30"/>
    <mergeCell ref="P29:P30"/>
    <mergeCell ref="Q3:S3"/>
    <mergeCell ref="Q4:Q5"/>
    <mergeCell ref="R4:R5"/>
    <mergeCell ref="S4:S5"/>
    <mergeCell ref="Q28:S28"/>
    <mergeCell ref="Q29:Q30"/>
    <mergeCell ref="R29:R30"/>
    <mergeCell ref="S29:S30"/>
  </mergeCells>
  <printOptions/>
  <pageMargins left="0.75" right="0.3937007874015748" top="0.7874015748031497" bottom="0" header="0.3937007874015748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62"/>
  <sheetViews>
    <sheetView tabSelected="1" zoomScaleSheetLayoutView="100" workbookViewId="0" topLeftCell="A10">
      <selection activeCell="AJ24" sqref="AJ24"/>
    </sheetView>
  </sheetViews>
  <sheetFormatPr defaultColWidth="9.875" defaultRowHeight="12.75"/>
  <cols>
    <col min="1" max="1" width="19.00390625" style="60" customWidth="1"/>
    <col min="2" max="2" width="25.25390625" style="60" hidden="1" customWidth="1"/>
    <col min="3" max="4" width="29.75390625" style="60" hidden="1" customWidth="1"/>
    <col min="5" max="7" width="9.75390625" style="60" hidden="1" customWidth="1"/>
    <col min="8" max="8" width="9.75390625" style="61" hidden="1" customWidth="1"/>
    <col min="9" max="9" width="10.75390625" style="61" hidden="1" customWidth="1"/>
    <col min="10" max="11" width="9.00390625" style="61" hidden="1" customWidth="1"/>
    <col min="12" max="12" width="10.75390625" style="61" hidden="1" customWidth="1"/>
    <col min="13" max="14" width="9.125" style="61" hidden="1" customWidth="1"/>
    <col min="15" max="15" width="10.75390625" style="61" hidden="1" customWidth="1"/>
    <col min="16" max="16" width="10.125" style="61" hidden="1" customWidth="1"/>
    <col min="17" max="17" width="9.125" style="61" hidden="1" customWidth="1"/>
    <col min="18" max="31" width="10.75390625" style="61" hidden="1" customWidth="1"/>
    <col min="32" max="16384" width="10.75390625" style="61" customWidth="1"/>
  </cols>
  <sheetData>
    <row r="1" spans="1:4" ht="14.25">
      <c r="A1" s="58" t="s">
        <v>152</v>
      </c>
      <c r="B1" s="59"/>
      <c r="C1" s="59"/>
      <c r="D1" s="59"/>
    </row>
    <row r="2" spans="26:39" ht="13.5">
      <c r="Z2" s="62"/>
      <c r="AM2" s="62" t="s">
        <v>42</v>
      </c>
    </row>
    <row r="3" spans="1:39" ht="15.75" customHeight="1">
      <c r="A3" s="186" t="s">
        <v>138</v>
      </c>
      <c r="B3" s="63"/>
      <c r="C3" s="63"/>
      <c r="D3" s="63"/>
      <c r="E3" s="137" t="s">
        <v>0</v>
      </c>
      <c r="F3" s="138"/>
      <c r="G3" s="138"/>
      <c r="H3" s="181"/>
      <c r="I3" s="65"/>
      <c r="J3" s="65"/>
      <c r="K3" s="65"/>
      <c r="O3" s="137" t="s">
        <v>107</v>
      </c>
      <c r="P3" s="181"/>
      <c r="Q3" s="181"/>
      <c r="R3" s="181"/>
      <c r="S3" s="137" t="s">
        <v>108</v>
      </c>
      <c r="T3" s="181"/>
      <c r="U3" s="181"/>
      <c r="V3" s="181"/>
      <c r="Z3" s="137" t="s">
        <v>162</v>
      </c>
      <c r="AA3" s="138"/>
      <c r="AB3" s="138"/>
      <c r="AC3" s="138"/>
      <c r="AD3" s="138"/>
      <c r="AE3" s="138"/>
      <c r="AF3" s="138"/>
      <c r="AG3" s="138"/>
      <c r="AH3" s="138"/>
      <c r="AI3" s="138"/>
      <c r="AJ3" s="137" t="s">
        <v>169</v>
      </c>
      <c r="AK3" s="181"/>
      <c r="AL3" s="181"/>
      <c r="AM3" s="181"/>
    </row>
    <row r="4" spans="1:39" ht="15.75" customHeight="1">
      <c r="A4" s="187"/>
      <c r="B4" s="66"/>
      <c r="C4" s="66"/>
      <c r="D4" s="66"/>
      <c r="E4" s="143" t="s">
        <v>109</v>
      </c>
      <c r="F4" s="144"/>
      <c r="G4" s="133" t="s">
        <v>110</v>
      </c>
      <c r="H4" s="182" t="s">
        <v>111</v>
      </c>
      <c r="I4" s="67"/>
      <c r="J4" s="67"/>
      <c r="K4" s="67"/>
      <c r="O4" s="143" t="s">
        <v>109</v>
      </c>
      <c r="P4" s="144"/>
      <c r="Q4" s="133" t="s">
        <v>110</v>
      </c>
      <c r="R4" s="182" t="s">
        <v>153</v>
      </c>
      <c r="S4" s="143" t="s">
        <v>109</v>
      </c>
      <c r="T4" s="144"/>
      <c r="U4" s="133" t="s">
        <v>110</v>
      </c>
      <c r="V4" s="182" t="s">
        <v>153</v>
      </c>
      <c r="Z4" s="68"/>
      <c r="AC4" s="143" t="s">
        <v>109</v>
      </c>
      <c r="AD4" s="144"/>
      <c r="AE4" s="133" t="s">
        <v>110</v>
      </c>
      <c r="AF4" s="143" t="s">
        <v>109</v>
      </c>
      <c r="AG4" s="144"/>
      <c r="AH4" s="133" t="s">
        <v>110</v>
      </c>
      <c r="AI4" s="143" t="s">
        <v>153</v>
      </c>
      <c r="AJ4" s="143" t="s">
        <v>109</v>
      </c>
      <c r="AK4" s="144"/>
      <c r="AL4" s="133" t="s">
        <v>110</v>
      </c>
      <c r="AM4" s="182" t="s">
        <v>153</v>
      </c>
    </row>
    <row r="5" spans="1:39" ht="15.75" customHeight="1">
      <c r="A5" s="188"/>
      <c r="B5" s="69"/>
      <c r="C5" s="69"/>
      <c r="D5" s="69"/>
      <c r="E5" s="145"/>
      <c r="F5" s="146"/>
      <c r="G5" s="134"/>
      <c r="H5" s="189"/>
      <c r="I5" s="70"/>
      <c r="J5" s="70"/>
      <c r="K5" s="70"/>
      <c r="O5" s="145"/>
      <c r="P5" s="146"/>
      <c r="Q5" s="134"/>
      <c r="R5" s="182"/>
      <c r="S5" s="145"/>
      <c r="T5" s="146"/>
      <c r="U5" s="134"/>
      <c r="V5" s="182"/>
      <c r="Z5" s="68"/>
      <c r="AC5" s="145"/>
      <c r="AD5" s="146"/>
      <c r="AE5" s="134"/>
      <c r="AF5" s="145"/>
      <c r="AG5" s="146"/>
      <c r="AH5" s="134"/>
      <c r="AI5" s="206"/>
      <c r="AJ5" s="145"/>
      <c r="AK5" s="146"/>
      <c r="AL5" s="134"/>
      <c r="AM5" s="182"/>
    </row>
    <row r="6" spans="1:26" ht="13.5">
      <c r="A6" s="71"/>
      <c r="B6" s="59"/>
      <c r="C6" s="59"/>
      <c r="D6" s="59"/>
      <c r="E6" s="72"/>
      <c r="F6" s="73"/>
      <c r="G6" s="73"/>
      <c r="H6" s="73"/>
      <c r="I6" s="73"/>
      <c r="J6" s="73"/>
      <c r="K6" s="73"/>
      <c r="O6" s="74"/>
      <c r="P6" s="75"/>
      <c r="Z6" s="68"/>
    </row>
    <row r="7" spans="1:39" ht="15.75" customHeight="1">
      <c r="A7" s="76"/>
      <c r="B7" s="77"/>
      <c r="C7" s="77"/>
      <c r="D7" s="77"/>
      <c r="E7" s="190">
        <v>11460240</v>
      </c>
      <c r="F7" s="191"/>
      <c r="G7" s="79">
        <v>100</v>
      </c>
      <c r="H7" s="79">
        <v>99.7</v>
      </c>
      <c r="I7" s="79"/>
      <c r="J7" s="79"/>
      <c r="K7" s="79"/>
      <c r="O7" s="190">
        <v>10741581</v>
      </c>
      <c r="P7" s="201"/>
      <c r="Q7" s="79">
        <v>100</v>
      </c>
      <c r="R7" s="79">
        <v>93.7</v>
      </c>
      <c r="S7" s="135">
        <v>10424861</v>
      </c>
      <c r="T7" s="135"/>
      <c r="U7" s="81">
        <v>100</v>
      </c>
      <c r="V7" s="79">
        <v>97.1</v>
      </c>
      <c r="Z7" s="68"/>
      <c r="AC7" s="135">
        <v>8674157</v>
      </c>
      <c r="AD7" s="135"/>
      <c r="AE7" s="81">
        <v>100</v>
      </c>
      <c r="AF7" s="135">
        <v>8800852</v>
      </c>
      <c r="AG7" s="135"/>
      <c r="AH7" s="81">
        <v>100</v>
      </c>
      <c r="AI7" s="82">
        <v>101.5</v>
      </c>
      <c r="AJ7" s="180">
        <v>7754852</v>
      </c>
      <c r="AK7" s="180"/>
      <c r="AL7" s="86">
        <f>AJ7/$AJ$7*100</f>
        <v>100</v>
      </c>
      <c r="AM7" s="85">
        <f>AJ7/AF7*100</f>
        <v>88.1</v>
      </c>
    </row>
    <row r="8" spans="1:39" ht="13.5">
      <c r="A8" s="71"/>
      <c r="B8" s="59"/>
      <c r="C8" s="59"/>
      <c r="D8" s="59"/>
      <c r="E8" s="83"/>
      <c r="F8" s="84"/>
      <c r="G8" s="85"/>
      <c r="H8" s="85"/>
      <c r="I8" s="85"/>
      <c r="J8" s="85"/>
      <c r="K8" s="85"/>
      <c r="O8" s="83"/>
      <c r="P8" s="84"/>
      <c r="Q8" s="85"/>
      <c r="R8" s="85"/>
      <c r="S8" s="183"/>
      <c r="T8" s="183"/>
      <c r="U8" s="86"/>
      <c r="V8" s="85"/>
      <c r="Z8" s="68"/>
      <c r="AC8" s="183"/>
      <c r="AD8" s="183"/>
      <c r="AE8" s="86"/>
      <c r="AF8" s="142"/>
      <c r="AG8" s="142"/>
      <c r="AH8" s="86"/>
      <c r="AI8" s="85"/>
      <c r="AJ8" s="140"/>
      <c r="AK8" s="140"/>
      <c r="AL8" s="86"/>
      <c r="AM8" s="85"/>
    </row>
    <row r="9" spans="1:39" ht="15.75" customHeight="1">
      <c r="A9" s="71" t="s">
        <v>112</v>
      </c>
      <c r="B9" s="59"/>
      <c r="C9" s="59"/>
      <c r="D9" s="59"/>
      <c r="E9" s="192" t="s">
        <v>113</v>
      </c>
      <c r="F9" s="193"/>
      <c r="G9" s="84"/>
      <c r="H9" s="87" t="s">
        <v>114</v>
      </c>
      <c r="I9" s="87"/>
      <c r="J9" s="87"/>
      <c r="K9" s="87"/>
      <c r="O9" s="176" t="s">
        <v>43</v>
      </c>
      <c r="P9" s="177"/>
      <c r="Q9" s="87" t="s">
        <v>113</v>
      </c>
      <c r="R9" s="87" t="s">
        <v>114</v>
      </c>
      <c r="S9" s="142" t="s">
        <v>81</v>
      </c>
      <c r="T9" s="142"/>
      <c r="U9" s="89" t="s">
        <v>113</v>
      </c>
      <c r="V9" s="87" t="s">
        <v>118</v>
      </c>
      <c r="Z9" s="68"/>
      <c r="AC9" s="141" t="s">
        <v>65</v>
      </c>
      <c r="AD9" s="141"/>
      <c r="AE9" s="89" t="s">
        <v>113</v>
      </c>
      <c r="AF9" s="142" t="s">
        <v>65</v>
      </c>
      <c r="AG9" s="142"/>
      <c r="AH9" s="89" t="s">
        <v>43</v>
      </c>
      <c r="AI9" s="87" t="s">
        <v>168</v>
      </c>
      <c r="AJ9" s="140" t="s">
        <v>173</v>
      </c>
      <c r="AK9" s="140"/>
      <c r="AL9" s="89" t="s">
        <v>113</v>
      </c>
      <c r="AM9" s="87" t="s">
        <v>118</v>
      </c>
    </row>
    <row r="10" spans="1:39" ht="15.75" customHeight="1">
      <c r="A10" s="90" t="s">
        <v>136</v>
      </c>
      <c r="B10" s="59"/>
      <c r="C10" s="59"/>
      <c r="D10" s="59"/>
      <c r="E10" s="83"/>
      <c r="F10" s="84"/>
      <c r="G10" s="87" t="s">
        <v>113</v>
      </c>
      <c r="H10" s="87" t="s">
        <v>114</v>
      </c>
      <c r="I10" s="87"/>
      <c r="J10" s="87"/>
      <c r="K10" s="87"/>
      <c r="O10" s="199">
        <v>72788</v>
      </c>
      <c r="P10" s="200"/>
      <c r="Q10" s="91">
        <v>0.7</v>
      </c>
      <c r="R10" s="87" t="s">
        <v>114</v>
      </c>
      <c r="S10" s="142" t="s">
        <v>81</v>
      </c>
      <c r="T10" s="142"/>
      <c r="U10" s="89" t="s">
        <v>113</v>
      </c>
      <c r="V10" s="87" t="s">
        <v>118</v>
      </c>
      <c r="Z10" s="68"/>
      <c r="AC10" s="141" t="s">
        <v>67</v>
      </c>
      <c r="AD10" s="141"/>
      <c r="AE10" s="89" t="s">
        <v>113</v>
      </c>
      <c r="AF10" s="142" t="s">
        <v>67</v>
      </c>
      <c r="AG10" s="142"/>
      <c r="AH10" s="89" t="s">
        <v>43</v>
      </c>
      <c r="AI10" s="87" t="s">
        <v>168</v>
      </c>
      <c r="AJ10" s="140" t="s">
        <v>173</v>
      </c>
      <c r="AK10" s="140"/>
      <c r="AL10" s="89" t="s">
        <v>113</v>
      </c>
      <c r="AM10" s="87" t="s">
        <v>118</v>
      </c>
    </row>
    <row r="11" spans="1:39" ht="15.75" customHeight="1">
      <c r="A11" s="71" t="s">
        <v>115</v>
      </c>
      <c r="B11" s="59"/>
      <c r="C11" s="59"/>
      <c r="D11" s="59"/>
      <c r="E11" s="192" t="s">
        <v>113</v>
      </c>
      <c r="F11" s="193"/>
      <c r="G11" s="85">
        <v>17</v>
      </c>
      <c r="H11" s="87" t="s">
        <v>114</v>
      </c>
      <c r="I11" s="87"/>
      <c r="J11" s="87"/>
      <c r="K11" s="87"/>
      <c r="O11" s="178">
        <v>1702722</v>
      </c>
      <c r="P11" s="179"/>
      <c r="Q11" s="85">
        <v>15.9</v>
      </c>
      <c r="R11" s="85">
        <v>87.2</v>
      </c>
      <c r="S11" s="141">
        <v>2167429</v>
      </c>
      <c r="T11" s="141"/>
      <c r="U11" s="86">
        <f aca="true" t="shared" si="0" ref="U11:U20">S11/$S$7*100</f>
        <v>20.8</v>
      </c>
      <c r="V11" s="85">
        <v>127.3</v>
      </c>
      <c r="Z11" s="68"/>
      <c r="AC11" s="141">
        <v>1037138</v>
      </c>
      <c r="AD11" s="141"/>
      <c r="AE11" s="86">
        <f aca="true" t="shared" si="1" ref="AE11:AE20">AC11/$AC$7*100</f>
        <v>12</v>
      </c>
      <c r="AF11" s="141">
        <v>934385</v>
      </c>
      <c r="AG11" s="141"/>
      <c r="AH11" s="86">
        <v>10.6</v>
      </c>
      <c r="AI11" s="85">
        <v>90.1</v>
      </c>
      <c r="AJ11" s="140">
        <v>844253</v>
      </c>
      <c r="AK11" s="140"/>
      <c r="AL11" s="86">
        <f>AJ11/$AJ$7*100</f>
        <v>10.9</v>
      </c>
      <c r="AM11" s="85">
        <f>AJ11/AF11*100</f>
        <v>90.4</v>
      </c>
    </row>
    <row r="12" spans="1:39" ht="27" customHeight="1">
      <c r="A12" s="92" t="s">
        <v>103</v>
      </c>
      <c r="B12" s="93"/>
      <c r="C12" s="93"/>
      <c r="D12" s="93"/>
      <c r="E12" s="178">
        <v>1225556</v>
      </c>
      <c r="F12" s="198"/>
      <c r="G12" s="85">
        <v>10.7</v>
      </c>
      <c r="H12" s="87" t="s">
        <v>116</v>
      </c>
      <c r="I12" s="87"/>
      <c r="J12" s="87"/>
      <c r="K12" s="87"/>
      <c r="O12" s="178">
        <v>1396195</v>
      </c>
      <c r="P12" s="179"/>
      <c r="Q12" s="85">
        <v>13</v>
      </c>
      <c r="R12" s="85">
        <v>113.9</v>
      </c>
      <c r="S12" s="141">
        <v>1107400</v>
      </c>
      <c r="T12" s="141"/>
      <c r="U12" s="86">
        <f t="shared" si="0"/>
        <v>10.6</v>
      </c>
      <c r="V12" s="85">
        <v>79.3</v>
      </c>
      <c r="Z12" s="68"/>
      <c r="AC12" s="141">
        <v>1072717</v>
      </c>
      <c r="AD12" s="141"/>
      <c r="AE12" s="86">
        <f t="shared" si="1"/>
        <v>12.4</v>
      </c>
      <c r="AF12" s="141">
        <v>1232573</v>
      </c>
      <c r="AG12" s="141"/>
      <c r="AH12" s="86">
        <v>14</v>
      </c>
      <c r="AI12" s="85">
        <v>114.9</v>
      </c>
      <c r="AJ12" s="140">
        <v>931823</v>
      </c>
      <c r="AK12" s="140"/>
      <c r="AL12" s="86">
        <f aca="true" t="shared" si="2" ref="AL12:AL20">AJ12/$AJ$7*100</f>
        <v>12</v>
      </c>
      <c r="AM12" s="85">
        <f aca="true" t="shared" si="3" ref="AM12:AM20">AJ12/AF12*100</f>
        <v>75.6</v>
      </c>
    </row>
    <row r="13" spans="1:39" ht="15.75" customHeight="1">
      <c r="A13" s="71" t="s">
        <v>117</v>
      </c>
      <c r="B13" s="59"/>
      <c r="C13" s="59"/>
      <c r="D13" s="59"/>
      <c r="E13" s="83"/>
      <c r="F13" s="84"/>
      <c r="G13" s="84"/>
      <c r="H13" s="87" t="s">
        <v>118</v>
      </c>
      <c r="I13" s="87"/>
      <c r="J13" s="87"/>
      <c r="K13" s="87"/>
      <c r="O13" s="178">
        <v>885807</v>
      </c>
      <c r="P13" s="179"/>
      <c r="Q13" s="85">
        <v>8.2</v>
      </c>
      <c r="R13" s="87" t="s">
        <v>118</v>
      </c>
      <c r="S13" s="141">
        <v>933437</v>
      </c>
      <c r="T13" s="141"/>
      <c r="U13" s="86">
        <f t="shared" si="0"/>
        <v>9</v>
      </c>
      <c r="V13" s="94">
        <v>105.4</v>
      </c>
      <c r="Z13" s="68"/>
      <c r="AC13" s="141">
        <v>516539</v>
      </c>
      <c r="AD13" s="141"/>
      <c r="AE13" s="86">
        <f t="shared" si="1"/>
        <v>6</v>
      </c>
      <c r="AF13" s="141">
        <v>624106</v>
      </c>
      <c r="AG13" s="141"/>
      <c r="AH13" s="86">
        <v>7.1</v>
      </c>
      <c r="AI13" s="85">
        <v>120.8</v>
      </c>
      <c r="AJ13" s="140">
        <v>659582</v>
      </c>
      <c r="AK13" s="140"/>
      <c r="AL13" s="86">
        <f t="shared" si="2"/>
        <v>8.5</v>
      </c>
      <c r="AM13" s="85">
        <f t="shared" si="3"/>
        <v>105.7</v>
      </c>
    </row>
    <row r="14" spans="1:39" ht="15.75" customHeight="1">
      <c r="A14" s="71" t="s">
        <v>119</v>
      </c>
      <c r="B14" s="59"/>
      <c r="C14" s="59"/>
      <c r="D14" s="59"/>
      <c r="E14" s="192" t="s">
        <v>120</v>
      </c>
      <c r="F14" s="193"/>
      <c r="G14" s="87" t="s">
        <v>120</v>
      </c>
      <c r="H14" s="87" t="s">
        <v>118</v>
      </c>
      <c r="I14" s="87"/>
      <c r="J14" s="87"/>
      <c r="K14" s="87"/>
      <c r="O14" s="176" t="s">
        <v>43</v>
      </c>
      <c r="P14" s="177"/>
      <c r="Q14" s="87" t="s">
        <v>120</v>
      </c>
      <c r="R14" s="87" t="s">
        <v>118</v>
      </c>
      <c r="S14" s="141">
        <v>1582791</v>
      </c>
      <c r="T14" s="141"/>
      <c r="U14" s="86">
        <f t="shared" si="0"/>
        <v>15.2</v>
      </c>
      <c r="V14" s="87" t="s">
        <v>118</v>
      </c>
      <c r="Z14" s="68"/>
      <c r="AC14" s="141">
        <v>1610843</v>
      </c>
      <c r="AD14" s="141"/>
      <c r="AE14" s="86">
        <f t="shared" si="1"/>
        <v>18.6</v>
      </c>
      <c r="AF14" s="141">
        <v>1610014</v>
      </c>
      <c r="AG14" s="141"/>
      <c r="AH14" s="86">
        <v>18.3</v>
      </c>
      <c r="AI14" s="85">
        <v>99.9</v>
      </c>
      <c r="AJ14" s="140">
        <v>1327146</v>
      </c>
      <c r="AK14" s="140"/>
      <c r="AL14" s="86">
        <f t="shared" si="2"/>
        <v>17.1</v>
      </c>
      <c r="AM14" s="85">
        <f t="shared" si="3"/>
        <v>82.4</v>
      </c>
    </row>
    <row r="15" spans="1:39" ht="15.75" customHeight="1">
      <c r="A15" s="71" t="s">
        <v>121</v>
      </c>
      <c r="B15" s="59"/>
      <c r="C15" s="59"/>
      <c r="D15" s="59"/>
      <c r="E15" s="83"/>
      <c r="F15" s="84"/>
      <c r="G15" s="87"/>
      <c r="H15" s="87" t="s">
        <v>118</v>
      </c>
      <c r="I15" s="87"/>
      <c r="J15" s="87"/>
      <c r="K15" s="87"/>
      <c r="O15" s="176" t="s">
        <v>43</v>
      </c>
      <c r="P15" s="177"/>
      <c r="Q15" s="87" t="s">
        <v>120</v>
      </c>
      <c r="R15" s="87" t="s">
        <v>118</v>
      </c>
      <c r="S15" s="141">
        <v>377416</v>
      </c>
      <c r="T15" s="141"/>
      <c r="U15" s="86">
        <f t="shared" si="0"/>
        <v>3.6</v>
      </c>
      <c r="V15" s="87" t="s">
        <v>118</v>
      </c>
      <c r="Z15" s="68"/>
      <c r="AC15" s="141">
        <v>274181</v>
      </c>
      <c r="AD15" s="141"/>
      <c r="AE15" s="86">
        <f t="shared" si="1"/>
        <v>3.2</v>
      </c>
      <c r="AF15" s="141">
        <v>173618</v>
      </c>
      <c r="AG15" s="141"/>
      <c r="AH15" s="86">
        <v>2</v>
      </c>
      <c r="AI15" s="85">
        <v>63.3</v>
      </c>
      <c r="AJ15" s="140">
        <v>16605</v>
      </c>
      <c r="AK15" s="140"/>
      <c r="AL15" s="86">
        <f t="shared" si="2"/>
        <v>0.2</v>
      </c>
      <c r="AM15" s="85">
        <f t="shared" si="3"/>
        <v>9.6</v>
      </c>
    </row>
    <row r="16" spans="1:39" ht="27" customHeight="1">
      <c r="A16" s="92" t="s">
        <v>104</v>
      </c>
      <c r="B16" s="93"/>
      <c r="C16" s="93"/>
      <c r="D16" s="93"/>
      <c r="E16" s="192" t="s">
        <v>122</v>
      </c>
      <c r="F16" s="193"/>
      <c r="G16" s="87" t="s">
        <v>122</v>
      </c>
      <c r="H16" s="87" t="s">
        <v>123</v>
      </c>
      <c r="I16" s="87"/>
      <c r="J16" s="87"/>
      <c r="K16" s="87"/>
      <c r="O16" s="178">
        <v>377031</v>
      </c>
      <c r="P16" s="179"/>
      <c r="Q16" s="85">
        <v>3.5</v>
      </c>
      <c r="R16" s="85">
        <v>86.4</v>
      </c>
      <c r="S16" s="141">
        <v>359156</v>
      </c>
      <c r="T16" s="141"/>
      <c r="U16" s="86">
        <f t="shared" si="0"/>
        <v>3.4</v>
      </c>
      <c r="V16" s="94">
        <v>95.3</v>
      </c>
      <c r="Z16" s="68"/>
      <c r="AC16" s="141">
        <v>269639</v>
      </c>
      <c r="AD16" s="141"/>
      <c r="AE16" s="86">
        <f t="shared" si="1"/>
        <v>3.1</v>
      </c>
      <c r="AF16" s="141">
        <v>318733</v>
      </c>
      <c r="AG16" s="141"/>
      <c r="AH16" s="86">
        <v>3.6</v>
      </c>
      <c r="AI16" s="85">
        <v>118.2</v>
      </c>
      <c r="AJ16" s="140">
        <v>177892</v>
      </c>
      <c r="AK16" s="140"/>
      <c r="AL16" s="86">
        <f t="shared" si="2"/>
        <v>2.3</v>
      </c>
      <c r="AM16" s="85">
        <f t="shared" si="3"/>
        <v>55.8</v>
      </c>
    </row>
    <row r="17" spans="1:39" ht="13.5">
      <c r="A17" s="95" t="s">
        <v>124</v>
      </c>
      <c r="B17" s="59"/>
      <c r="C17" s="59"/>
      <c r="D17" s="59"/>
      <c r="E17" s="178">
        <v>1950050</v>
      </c>
      <c r="F17" s="198"/>
      <c r="G17" s="85">
        <v>17</v>
      </c>
      <c r="H17" s="87" t="s">
        <v>118</v>
      </c>
      <c r="I17" s="87"/>
      <c r="J17" s="87"/>
      <c r="K17" s="87"/>
      <c r="O17" s="178">
        <v>1725151</v>
      </c>
      <c r="P17" s="179"/>
      <c r="Q17" s="85">
        <v>16.1</v>
      </c>
      <c r="R17" s="85">
        <v>88.5</v>
      </c>
      <c r="S17" s="141">
        <v>1610260</v>
      </c>
      <c r="T17" s="141"/>
      <c r="U17" s="86">
        <f t="shared" si="0"/>
        <v>15.4</v>
      </c>
      <c r="V17" s="85">
        <v>93.3</v>
      </c>
      <c r="Z17" s="68"/>
      <c r="AC17" s="141">
        <v>1568214</v>
      </c>
      <c r="AD17" s="141"/>
      <c r="AE17" s="86">
        <f t="shared" si="1"/>
        <v>18.1</v>
      </c>
      <c r="AF17" s="141">
        <v>1592087</v>
      </c>
      <c r="AG17" s="141"/>
      <c r="AH17" s="86">
        <v>18.1</v>
      </c>
      <c r="AI17" s="85">
        <v>101.5</v>
      </c>
      <c r="AJ17" s="140">
        <v>1567679</v>
      </c>
      <c r="AK17" s="140"/>
      <c r="AL17" s="86">
        <f t="shared" si="2"/>
        <v>20.2</v>
      </c>
      <c r="AM17" s="85">
        <f t="shared" si="3"/>
        <v>98.5</v>
      </c>
    </row>
    <row r="18" spans="1:39" ht="15.75" customHeight="1">
      <c r="A18" s="96" t="s">
        <v>135</v>
      </c>
      <c r="B18" s="59"/>
      <c r="C18" s="59"/>
      <c r="D18" s="59"/>
      <c r="E18" s="178">
        <v>758545</v>
      </c>
      <c r="F18" s="198"/>
      <c r="G18" s="85">
        <v>6.6</v>
      </c>
      <c r="H18" s="87" t="s">
        <v>118</v>
      </c>
      <c r="I18" s="87"/>
      <c r="J18" s="87"/>
      <c r="K18" s="87"/>
      <c r="O18" s="178">
        <v>692570</v>
      </c>
      <c r="P18" s="179"/>
      <c r="Q18" s="85">
        <v>6.4</v>
      </c>
      <c r="R18" s="85">
        <v>91.3</v>
      </c>
      <c r="S18" s="141">
        <v>564177</v>
      </c>
      <c r="T18" s="141"/>
      <c r="U18" s="86">
        <f t="shared" si="0"/>
        <v>5.4</v>
      </c>
      <c r="V18" s="85">
        <v>81.5</v>
      </c>
      <c r="Z18" s="68"/>
      <c r="AC18" s="141">
        <v>640102</v>
      </c>
      <c r="AD18" s="141"/>
      <c r="AE18" s="86">
        <f t="shared" si="1"/>
        <v>7.4</v>
      </c>
      <c r="AF18" s="141">
        <v>542174</v>
      </c>
      <c r="AG18" s="141"/>
      <c r="AH18" s="86">
        <v>6.2</v>
      </c>
      <c r="AI18" s="85">
        <v>84.7</v>
      </c>
      <c r="AJ18" s="140">
        <v>467656</v>
      </c>
      <c r="AK18" s="140"/>
      <c r="AL18" s="86">
        <f t="shared" si="2"/>
        <v>6</v>
      </c>
      <c r="AM18" s="85">
        <f t="shared" si="3"/>
        <v>86.3</v>
      </c>
    </row>
    <row r="19" spans="1:39" ht="27" customHeight="1">
      <c r="A19" s="92" t="s">
        <v>134</v>
      </c>
      <c r="B19" s="97"/>
      <c r="C19" s="97"/>
      <c r="D19" s="97"/>
      <c r="E19" s="178">
        <v>472059</v>
      </c>
      <c r="F19" s="198"/>
      <c r="G19" s="85">
        <v>4.1</v>
      </c>
      <c r="H19" s="87" t="s">
        <v>116</v>
      </c>
      <c r="I19" s="87"/>
      <c r="J19" s="87"/>
      <c r="K19" s="87"/>
      <c r="O19" s="178">
        <v>447557</v>
      </c>
      <c r="P19" s="179"/>
      <c r="Q19" s="85">
        <v>4.2</v>
      </c>
      <c r="R19" s="85">
        <v>94.8</v>
      </c>
      <c r="S19" s="141">
        <v>386613</v>
      </c>
      <c r="T19" s="141"/>
      <c r="U19" s="86">
        <f t="shared" si="0"/>
        <v>3.7</v>
      </c>
      <c r="V19" s="85">
        <v>86.4</v>
      </c>
      <c r="Z19" s="68"/>
      <c r="AC19" s="141">
        <v>424985</v>
      </c>
      <c r="AD19" s="141"/>
      <c r="AE19" s="86">
        <f t="shared" si="1"/>
        <v>4.9</v>
      </c>
      <c r="AF19" s="141">
        <v>284312</v>
      </c>
      <c r="AG19" s="141"/>
      <c r="AH19" s="86">
        <v>3.2</v>
      </c>
      <c r="AI19" s="85">
        <v>66.9</v>
      </c>
      <c r="AJ19" s="140">
        <v>202906</v>
      </c>
      <c r="AK19" s="140"/>
      <c r="AL19" s="86">
        <f t="shared" si="2"/>
        <v>2.6</v>
      </c>
      <c r="AM19" s="85">
        <f t="shared" si="3"/>
        <v>71.4</v>
      </c>
    </row>
    <row r="20" spans="1:39" ht="15.75" customHeight="1">
      <c r="A20" s="71" t="s">
        <v>125</v>
      </c>
      <c r="B20" s="59"/>
      <c r="C20" s="59"/>
      <c r="D20" s="59"/>
      <c r="E20" s="192" t="s">
        <v>120</v>
      </c>
      <c r="F20" s="193"/>
      <c r="G20" s="88" t="s">
        <v>126</v>
      </c>
      <c r="H20" s="87" t="s">
        <v>118</v>
      </c>
      <c r="I20" s="87"/>
      <c r="J20" s="87"/>
      <c r="K20" s="87"/>
      <c r="O20" s="176" t="s">
        <v>43</v>
      </c>
      <c r="P20" s="177"/>
      <c r="Q20" s="87" t="s">
        <v>120</v>
      </c>
      <c r="R20" s="87" t="s">
        <v>118</v>
      </c>
      <c r="S20" s="141">
        <v>1264645</v>
      </c>
      <c r="T20" s="141"/>
      <c r="U20" s="86">
        <f t="shared" si="0"/>
        <v>12.1</v>
      </c>
      <c r="V20" s="87" t="s">
        <v>118</v>
      </c>
      <c r="Z20" s="68"/>
      <c r="AC20" s="141">
        <v>1234682</v>
      </c>
      <c r="AD20" s="141"/>
      <c r="AE20" s="86">
        <f t="shared" si="1"/>
        <v>14.2</v>
      </c>
      <c r="AF20" s="141">
        <v>1482523</v>
      </c>
      <c r="AG20" s="141"/>
      <c r="AH20" s="86">
        <v>16.8</v>
      </c>
      <c r="AI20" s="85">
        <v>120.1</v>
      </c>
      <c r="AJ20" s="140">
        <v>1559310</v>
      </c>
      <c r="AK20" s="140"/>
      <c r="AL20" s="86">
        <f t="shared" si="2"/>
        <v>20.1</v>
      </c>
      <c r="AM20" s="85">
        <f t="shared" si="3"/>
        <v>105.2</v>
      </c>
    </row>
    <row r="21" spans="1:39" ht="13.5">
      <c r="A21" s="98"/>
      <c r="B21" s="99"/>
      <c r="C21" s="99"/>
      <c r="D21" s="99"/>
      <c r="E21" s="100"/>
      <c r="F21" s="99"/>
      <c r="G21" s="99"/>
      <c r="H21" s="99"/>
      <c r="I21" s="60"/>
      <c r="J21" s="60"/>
      <c r="K21" s="60"/>
      <c r="O21" s="101"/>
      <c r="P21" s="102"/>
      <c r="Q21" s="102"/>
      <c r="R21" s="102"/>
      <c r="S21" s="102"/>
      <c r="T21" s="102"/>
      <c r="U21" s="103"/>
      <c r="V21" s="102"/>
      <c r="Z21" s="101"/>
      <c r="AA21" s="102"/>
      <c r="AB21" s="103"/>
      <c r="AC21" s="103"/>
      <c r="AD21" s="103"/>
      <c r="AE21" s="103"/>
      <c r="AF21" s="103"/>
      <c r="AG21" s="103"/>
      <c r="AH21" s="103"/>
      <c r="AI21" s="102"/>
      <c r="AJ21" s="102"/>
      <c r="AK21" s="102"/>
      <c r="AL21" s="103"/>
      <c r="AM21" s="102"/>
    </row>
    <row r="22" spans="1:4" ht="15.75" customHeight="1">
      <c r="A22" s="59" t="s">
        <v>127</v>
      </c>
      <c r="B22" s="59"/>
      <c r="C22" s="59"/>
      <c r="D22" s="59"/>
    </row>
    <row r="26" spans="1:9" ht="14.25">
      <c r="A26" s="58" t="s">
        <v>148</v>
      </c>
      <c r="B26" s="59"/>
      <c r="C26" s="59"/>
      <c r="D26" s="59"/>
      <c r="H26" s="60"/>
      <c r="I26" s="60"/>
    </row>
    <row r="27" spans="9:40" ht="13.5">
      <c r="I27" s="60"/>
      <c r="J27" s="60"/>
      <c r="K27" s="60"/>
      <c r="L27" s="60"/>
      <c r="M27" s="60"/>
      <c r="O27" s="60"/>
      <c r="P27" s="60"/>
      <c r="W27" s="88"/>
      <c r="AA27" s="88"/>
      <c r="AJ27" s="88"/>
      <c r="AN27" s="88" t="s">
        <v>41</v>
      </c>
    </row>
    <row r="28" spans="1:40" ht="18" customHeight="1">
      <c r="A28" s="195" t="s">
        <v>133</v>
      </c>
      <c r="B28" s="194" t="s">
        <v>40</v>
      </c>
      <c r="C28" s="194"/>
      <c r="D28" s="194"/>
      <c r="I28" s="194" t="s">
        <v>39</v>
      </c>
      <c r="J28" s="194"/>
      <c r="K28" s="197"/>
      <c r="L28" s="194" t="s">
        <v>147</v>
      </c>
      <c r="M28" s="194"/>
      <c r="N28" s="194"/>
      <c r="O28" s="194" t="s">
        <v>146</v>
      </c>
      <c r="P28" s="194"/>
      <c r="Q28" s="137"/>
      <c r="S28" s="137" t="s">
        <v>149</v>
      </c>
      <c r="T28" s="138"/>
      <c r="U28" s="132"/>
      <c r="W28" s="137" t="s">
        <v>155</v>
      </c>
      <c r="X28" s="138"/>
      <c r="Y28" s="132"/>
      <c r="Z28" s="137" t="s">
        <v>158</v>
      </c>
      <c r="AA28" s="138"/>
      <c r="AB28" s="132"/>
      <c r="AC28" s="137" t="s">
        <v>163</v>
      </c>
      <c r="AD28" s="138"/>
      <c r="AE28" s="138"/>
      <c r="AF28" s="137" t="s">
        <v>164</v>
      </c>
      <c r="AG28" s="138"/>
      <c r="AH28" s="138"/>
      <c r="AI28" s="137" t="s">
        <v>165</v>
      </c>
      <c r="AJ28" s="138"/>
      <c r="AK28" s="138"/>
      <c r="AL28" s="137" t="s">
        <v>170</v>
      </c>
      <c r="AM28" s="138"/>
      <c r="AN28" s="138"/>
    </row>
    <row r="29" spans="1:40" ht="18" customHeight="1">
      <c r="A29" s="196"/>
      <c r="B29" s="104" t="s">
        <v>37</v>
      </c>
      <c r="C29" s="104" t="s">
        <v>36</v>
      </c>
      <c r="D29" s="64" t="s">
        <v>38</v>
      </c>
      <c r="I29" s="104" t="s">
        <v>37</v>
      </c>
      <c r="J29" s="104" t="s">
        <v>36</v>
      </c>
      <c r="K29" s="104" t="s">
        <v>33</v>
      </c>
      <c r="L29" s="104" t="s">
        <v>35</v>
      </c>
      <c r="M29" s="104" t="s">
        <v>34</v>
      </c>
      <c r="N29" s="104" t="s">
        <v>33</v>
      </c>
      <c r="O29" s="104" t="s">
        <v>35</v>
      </c>
      <c r="P29" s="104" t="s">
        <v>34</v>
      </c>
      <c r="Q29" s="64" t="s">
        <v>33</v>
      </c>
      <c r="S29" s="104" t="s">
        <v>35</v>
      </c>
      <c r="T29" s="104" t="s">
        <v>34</v>
      </c>
      <c r="U29" s="64" t="s">
        <v>33</v>
      </c>
      <c r="W29" s="104" t="s">
        <v>35</v>
      </c>
      <c r="X29" s="104" t="s">
        <v>34</v>
      </c>
      <c r="Y29" s="64" t="s">
        <v>33</v>
      </c>
      <c r="Z29" s="104" t="s">
        <v>35</v>
      </c>
      <c r="AA29" s="104" t="s">
        <v>34</v>
      </c>
      <c r="AB29" s="64" t="s">
        <v>33</v>
      </c>
      <c r="AC29" s="104" t="s">
        <v>35</v>
      </c>
      <c r="AD29" s="104" t="s">
        <v>34</v>
      </c>
      <c r="AE29" s="64" t="s">
        <v>33</v>
      </c>
      <c r="AF29" s="104" t="s">
        <v>35</v>
      </c>
      <c r="AG29" s="104" t="s">
        <v>34</v>
      </c>
      <c r="AH29" s="64" t="s">
        <v>33</v>
      </c>
      <c r="AI29" s="104" t="s">
        <v>35</v>
      </c>
      <c r="AJ29" s="104" t="s">
        <v>34</v>
      </c>
      <c r="AK29" s="64" t="s">
        <v>33</v>
      </c>
      <c r="AL29" s="104" t="s">
        <v>35</v>
      </c>
      <c r="AM29" s="104" t="s">
        <v>34</v>
      </c>
      <c r="AN29" s="64" t="s">
        <v>33</v>
      </c>
    </row>
    <row r="30" spans="1:40" ht="13.5">
      <c r="A30" s="105"/>
      <c r="B30" s="106"/>
      <c r="C30" s="59"/>
      <c r="D30" s="59"/>
      <c r="I30" s="107"/>
      <c r="J30" s="59"/>
      <c r="K30" s="59"/>
      <c r="L30" s="59"/>
      <c r="M30" s="59"/>
      <c r="N30" s="59"/>
      <c r="O30" s="59"/>
      <c r="P30" s="59"/>
      <c r="Q30" s="59"/>
      <c r="U30" s="59"/>
      <c r="Y30" s="59"/>
      <c r="AB30" s="59"/>
      <c r="AE30" s="59"/>
      <c r="AH30" s="59"/>
      <c r="AK30" s="59"/>
      <c r="AN30" s="59"/>
    </row>
    <row r="31" spans="1:40" ht="15.75" customHeight="1">
      <c r="A31" s="76" t="s">
        <v>141</v>
      </c>
      <c r="B31" s="78">
        <v>1306496</v>
      </c>
      <c r="C31" s="80">
        <v>721808</v>
      </c>
      <c r="D31" s="80">
        <v>584688</v>
      </c>
      <c r="E31" s="108"/>
      <c r="F31" s="108"/>
      <c r="G31" s="108"/>
      <c r="H31" s="109"/>
      <c r="I31" s="110">
        <v>1344451</v>
      </c>
      <c r="J31" s="111">
        <v>766514</v>
      </c>
      <c r="K31" s="111">
        <v>577937</v>
      </c>
      <c r="L31" s="111">
        <v>1091370</v>
      </c>
      <c r="M31" s="111">
        <f>SUM(M33:M39)</f>
        <v>641376</v>
      </c>
      <c r="N31" s="111">
        <f>SUM(N33:N39)</f>
        <v>449994</v>
      </c>
      <c r="O31" s="111">
        <f>SUM(O33:O39)</f>
        <v>1234774</v>
      </c>
      <c r="P31" s="111">
        <f>SUM(P33:P39)</f>
        <v>764136</v>
      </c>
      <c r="Q31" s="111">
        <f>SUM(Q33:Q39)</f>
        <v>470638</v>
      </c>
      <c r="S31" s="112">
        <v>977875</v>
      </c>
      <c r="T31" s="112">
        <v>665925</v>
      </c>
      <c r="U31" s="111">
        <v>311950</v>
      </c>
      <c r="W31" s="112">
        <f aca="true" t="shared" si="4" ref="W31:AE31">SUM(W33:W39)</f>
        <v>930764</v>
      </c>
      <c r="X31" s="112">
        <f t="shared" si="4"/>
        <v>628197</v>
      </c>
      <c r="Y31" s="112">
        <f t="shared" si="4"/>
        <v>302567</v>
      </c>
      <c r="Z31" s="112">
        <f t="shared" si="4"/>
        <v>892083</v>
      </c>
      <c r="AA31" s="112">
        <f t="shared" si="4"/>
        <v>595266</v>
      </c>
      <c r="AB31" s="112">
        <f t="shared" si="4"/>
        <v>296817</v>
      </c>
      <c r="AC31" s="112">
        <f t="shared" si="4"/>
        <v>899505</v>
      </c>
      <c r="AD31" s="112">
        <f t="shared" si="4"/>
        <v>606580</v>
      </c>
      <c r="AE31" s="112">
        <f t="shared" si="4"/>
        <v>292925</v>
      </c>
      <c r="AF31" s="112">
        <f aca="true" t="shared" si="5" ref="AF31:AK31">SUM(AF33:AF39)</f>
        <v>811085</v>
      </c>
      <c r="AG31" s="112">
        <f t="shared" si="5"/>
        <v>554225</v>
      </c>
      <c r="AH31" s="112">
        <f t="shared" si="5"/>
        <v>256860</v>
      </c>
      <c r="AI31" s="112">
        <f t="shared" si="5"/>
        <v>936091</v>
      </c>
      <c r="AJ31" s="112">
        <f t="shared" si="5"/>
        <v>633557</v>
      </c>
      <c r="AK31" s="112">
        <f t="shared" si="5"/>
        <v>302534</v>
      </c>
      <c r="AL31" s="112">
        <v>1107719</v>
      </c>
      <c r="AM31" s="112">
        <v>742202</v>
      </c>
      <c r="AN31" s="112">
        <v>365517</v>
      </c>
    </row>
    <row r="32" spans="1:40" ht="13.5">
      <c r="A32" s="71"/>
      <c r="B32" s="83"/>
      <c r="C32" s="84"/>
      <c r="D32" s="84"/>
      <c r="I32" s="113"/>
      <c r="J32" s="114"/>
      <c r="K32" s="114"/>
      <c r="L32" s="114"/>
      <c r="M32" s="114"/>
      <c r="N32" s="114"/>
      <c r="O32" s="114"/>
      <c r="P32" s="114"/>
      <c r="Q32" s="114"/>
      <c r="S32" s="115"/>
      <c r="T32" s="115"/>
      <c r="U32" s="114"/>
      <c r="W32" s="115"/>
      <c r="X32" s="115"/>
      <c r="Y32" s="114"/>
      <c r="Z32" s="115"/>
      <c r="AA32" s="115"/>
      <c r="AB32" s="114"/>
      <c r="AC32" s="115"/>
      <c r="AD32" s="115"/>
      <c r="AE32" s="114"/>
      <c r="AF32" s="115"/>
      <c r="AG32" s="115"/>
      <c r="AH32" s="114"/>
      <c r="AI32" s="115"/>
      <c r="AJ32" s="115"/>
      <c r="AK32" s="114"/>
      <c r="AL32" s="115"/>
      <c r="AM32" s="115"/>
      <c r="AN32" s="114"/>
    </row>
    <row r="33" spans="1:40" ht="15.75" customHeight="1">
      <c r="A33" s="71" t="s">
        <v>137</v>
      </c>
      <c r="B33" s="83">
        <v>180942</v>
      </c>
      <c r="C33" s="84">
        <v>113494</v>
      </c>
      <c r="D33" s="84">
        <v>67448</v>
      </c>
      <c r="I33" s="113">
        <v>169204</v>
      </c>
      <c r="J33" s="114">
        <v>103384</v>
      </c>
      <c r="K33" s="114">
        <v>65820</v>
      </c>
      <c r="L33" s="114">
        <v>110686</v>
      </c>
      <c r="M33" s="114">
        <v>73319</v>
      </c>
      <c r="N33" s="114">
        <v>37367</v>
      </c>
      <c r="O33" s="114">
        <v>128805</v>
      </c>
      <c r="P33" s="114">
        <v>87558</v>
      </c>
      <c r="Q33" s="114">
        <v>41247</v>
      </c>
      <c r="S33" s="116">
        <v>132450</v>
      </c>
      <c r="T33" s="116">
        <v>92143</v>
      </c>
      <c r="U33" s="114">
        <v>40307</v>
      </c>
      <c r="W33" s="116">
        <f>SUM(X33:Y33)</f>
        <v>125629</v>
      </c>
      <c r="X33" s="116">
        <v>83457</v>
      </c>
      <c r="Y33" s="114">
        <v>42172</v>
      </c>
      <c r="Z33" s="116">
        <f>SUM(AA33:AB33)</f>
        <v>114976</v>
      </c>
      <c r="AA33" s="116">
        <v>76378</v>
      </c>
      <c r="AB33" s="114">
        <v>38598</v>
      </c>
      <c r="AC33" s="116">
        <f>SUM(AD33:AE33)</f>
        <v>117480</v>
      </c>
      <c r="AD33" s="116">
        <v>76036</v>
      </c>
      <c r="AE33" s="117">
        <v>41444</v>
      </c>
      <c r="AF33" s="116">
        <v>93879</v>
      </c>
      <c r="AG33" s="116">
        <v>65424</v>
      </c>
      <c r="AH33" s="117">
        <v>28455</v>
      </c>
      <c r="AI33" s="116">
        <v>97016</v>
      </c>
      <c r="AJ33" s="116">
        <v>67905</v>
      </c>
      <c r="AK33" s="117">
        <v>29111</v>
      </c>
      <c r="AL33" s="116">
        <v>118986</v>
      </c>
      <c r="AM33" s="116">
        <v>83284</v>
      </c>
      <c r="AN33" s="117">
        <v>35702</v>
      </c>
    </row>
    <row r="34" spans="1:40" ht="15.75" customHeight="1">
      <c r="A34" s="71" t="s">
        <v>128</v>
      </c>
      <c r="B34" s="83">
        <v>163815</v>
      </c>
      <c r="C34" s="84">
        <v>121538</v>
      </c>
      <c r="D34" s="84">
        <v>42277</v>
      </c>
      <c r="I34" s="113">
        <v>156099</v>
      </c>
      <c r="J34" s="114">
        <v>108808</v>
      </c>
      <c r="K34" s="114">
        <v>47291</v>
      </c>
      <c r="L34" s="114">
        <v>95000</v>
      </c>
      <c r="M34" s="114">
        <v>65021</v>
      </c>
      <c r="N34" s="114">
        <v>29979</v>
      </c>
      <c r="O34" s="114">
        <v>157289</v>
      </c>
      <c r="P34" s="114">
        <v>108357</v>
      </c>
      <c r="Q34" s="114">
        <v>48932</v>
      </c>
      <c r="S34" s="116">
        <v>74224</v>
      </c>
      <c r="T34" s="116">
        <v>53337</v>
      </c>
      <c r="U34" s="114">
        <v>20887</v>
      </c>
      <c r="W34" s="116">
        <f aca="true" t="shared" si="6" ref="W34:W39">SUM(X34:Y34)</f>
        <v>87087</v>
      </c>
      <c r="X34" s="116">
        <v>60221</v>
      </c>
      <c r="Y34" s="114">
        <v>26866</v>
      </c>
      <c r="Z34" s="116">
        <f>SUM(AA34:AB34)</f>
        <v>68790</v>
      </c>
      <c r="AA34" s="116">
        <v>48489</v>
      </c>
      <c r="AB34" s="114">
        <v>20301</v>
      </c>
      <c r="AC34" s="116">
        <f>SUM(AD34:AE34)</f>
        <v>91751</v>
      </c>
      <c r="AD34" s="116">
        <v>69555</v>
      </c>
      <c r="AE34" s="117">
        <v>22196</v>
      </c>
      <c r="AF34" s="116">
        <v>79187</v>
      </c>
      <c r="AG34" s="116">
        <v>63212</v>
      </c>
      <c r="AH34" s="117">
        <v>15975</v>
      </c>
      <c r="AI34" s="116">
        <v>79345</v>
      </c>
      <c r="AJ34" s="116">
        <v>61197</v>
      </c>
      <c r="AK34" s="117">
        <v>18148</v>
      </c>
      <c r="AL34" s="116">
        <v>78314</v>
      </c>
      <c r="AM34" s="116">
        <v>57656</v>
      </c>
      <c r="AN34" s="117">
        <v>20658</v>
      </c>
    </row>
    <row r="35" spans="1:40" ht="15.75" customHeight="1">
      <c r="A35" s="71" t="s">
        <v>129</v>
      </c>
      <c r="B35" s="83">
        <v>29140</v>
      </c>
      <c r="C35" s="84">
        <v>21940</v>
      </c>
      <c r="D35" s="84">
        <v>7200</v>
      </c>
      <c r="I35" s="113">
        <v>27485</v>
      </c>
      <c r="J35" s="114">
        <v>20775</v>
      </c>
      <c r="K35" s="114">
        <v>6710</v>
      </c>
      <c r="L35" s="114">
        <v>28495</v>
      </c>
      <c r="M35" s="114">
        <v>20734</v>
      </c>
      <c r="N35" s="114">
        <v>7761</v>
      </c>
      <c r="O35" s="114">
        <v>28800</v>
      </c>
      <c r="P35" s="114">
        <v>20536</v>
      </c>
      <c r="Q35" s="114">
        <v>8264</v>
      </c>
      <c r="S35" s="116">
        <v>23806</v>
      </c>
      <c r="T35" s="116">
        <v>17919</v>
      </c>
      <c r="U35" s="114">
        <v>5887</v>
      </c>
      <c r="W35" s="116">
        <f t="shared" si="6"/>
        <v>21775</v>
      </c>
      <c r="X35" s="116">
        <v>16436</v>
      </c>
      <c r="Y35" s="114">
        <v>5339</v>
      </c>
      <c r="Z35" s="116">
        <f>SUM(AA35:AB35)</f>
        <v>22200</v>
      </c>
      <c r="AA35" s="116">
        <v>16501</v>
      </c>
      <c r="AB35" s="114">
        <v>5699</v>
      </c>
      <c r="AC35" s="116">
        <f>SUM(AD35:AE35)</f>
        <v>22657</v>
      </c>
      <c r="AD35" s="116">
        <v>17051</v>
      </c>
      <c r="AE35" s="117">
        <v>5606</v>
      </c>
      <c r="AF35" s="116">
        <v>21523</v>
      </c>
      <c r="AG35" s="116">
        <v>16196</v>
      </c>
      <c r="AH35" s="117">
        <v>5327</v>
      </c>
      <c r="AI35" s="116">
        <v>16512</v>
      </c>
      <c r="AJ35" s="116">
        <v>12417</v>
      </c>
      <c r="AK35" s="117">
        <v>4095</v>
      </c>
      <c r="AL35" s="116">
        <v>13303</v>
      </c>
      <c r="AM35" s="116">
        <v>10002</v>
      </c>
      <c r="AN35" s="117">
        <v>3301</v>
      </c>
    </row>
    <row r="36" spans="1:40" ht="15.75" customHeight="1" hidden="1">
      <c r="A36" s="71" t="s">
        <v>130</v>
      </c>
      <c r="B36" s="83">
        <v>16196</v>
      </c>
      <c r="C36" s="84">
        <v>11683</v>
      </c>
      <c r="D36" s="84">
        <v>4513</v>
      </c>
      <c r="I36" s="113">
        <v>16133</v>
      </c>
      <c r="J36" s="114">
        <v>9762</v>
      </c>
      <c r="K36" s="114">
        <v>6371</v>
      </c>
      <c r="L36" s="114">
        <v>16230</v>
      </c>
      <c r="M36" s="114">
        <v>8688</v>
      </c>
      <c r="N36" s="114">
        <v>7542</v>
      </c>
      <c r="O36" s="114">
        <v>18174</v>
      </c>
      <c r="P36" s="114">
        <v>10364</v>
      </c>
      <c r="Q36" s="114">
        <v>7810</v>
      </c>
      <c r="S36" s="116">
        <v>15677</v>
      </c>
      <c r="T36" s="116">
        <v>8622</v>
      </c>
      <c r="U36" s="114">
        <v>7055</v>
      </c>
      <c r="W36" s="116">
        <f t="shared" si="6"/>
        <v>12823</v>
      </c>
      <c r="X36" s="116">
        <v>7053</v>
      </c>
      <c r="Y36" s="114">
        <v>5770</v>
      </c>
      <c r="Z36" s="118" t="s">
        <v>159</v>
      </c>
      <c r="AA36" s="118" t="s">
        <v>159</v>
      </c>
      <c r="AB36" s="118" t="s">
        <v>159</v>
      </c>
      <c r="AC36" s="118" t="s">
        <v>159</v>
      </c>
      <c r="AD36" s="118" t="s">
        <v>159</v>
      </c>
      <c r="AE36" s="119" t="s">
        <v>159</v>
      </c>
      <c r="AF36" s="118" t="s">
        <v>159</v>
      </c>
      <c r="AG36" s="118" t="s">
        <v>159</v>
      </c>
      <c r="AH36" s="119" t="s">
        <v>159</v>
      </c>
      <c r="AI36" s="116"/>
      <c r="AJ36" s="116"/>
      <c r="AK36" s="117"/>
      <c r="AL36" s="116" t="s">
        <v>171</v>
      </c>
      <c r="AM36" s="116" t="s">
        <v>171</v>
      </c>
      <c r="AN36" s="117" t="s">
        <v>171</v>
      </c>
    </row>
    <row r="37" spans="1:40" ht="15.75" customHeight="1">
      <c r="A37" s="71" t="s">
        <v>166</v>
      </c>
      <c r="B37" s="83">
        <v>95199</v>
      </c>
      <c r="C37" s="84">
        <v>75208</v>
      </c>
      <c r="D37" s="84">
        <v>19991</v>
      </c>
      <c r="I37" s="113">
        <v>86325</v>
      </c>
      <c r="J37" s="114">
        <v>68007</v>
      </c>
      <c r="K37" s="114">
        <v>18318</v>
      </c>
      <c r="L37" s="114">
        <v>58173</v>
      </c>
      <c r="M37" s="114">
        <v>45146</v>
      </c>
      <c r="N37" s="114">
        <v>13027</v>
      </c>
      <c r="O37" s="114">
        <v>77775</v>
      </c>
      <c r="P37" s="114">
        <v>58673</v>
      </c>
      <c r="Q37" s="114">
        <v>19102</v>
      </c>
      <c r="S37" s="116">
        <v>44188</v>
      </c>
      <c r="T37" s="116">
        <v>34993</v>
      </c>
      <c r="U37" s="114">
        <v>9195</v>
      </c>
      <c r="W37" s="116">
        <f t="shared" si="6"/>
        <v>44604</v>
      </c>
      <c r="X37" s="116">
        <v>35236</v>
      </c>
      <c r="Y37" s="114">
        <v>9368</v>
      </c>
      <c r="Z37" s="116">
        <f>SUM(AA37:AB37)</f>
        <v>32858</v>
      </c>
      <c r="AA37" s="116">
        <v>25957</v>
      </c>
      <c r="AB37" s="114">
        <v>6901</v>
      </c>
      <c r="AC37" s="116">
        <f>SUM(AD37:AE37)</f>
        <v>39085</v>
      </c>
      <c r="AD37" s="116">
        <v>30871</v>
      </c>
      <c r="AE37" s="117">
        <v>8214</v>
      </c>
      <c r="AF37" s="116">
        <v>34476</v>
      </c>
      <c r="AG37" s="116">
        <v>27225</v>
      </c>
      <c r="AH37" s="117">
        <v>7251</v>
      </c>
      <c r="AI37" s="116">
        <v>36623</v>
      </c>
      <c r="AJ37" s="116">
        <v>28915</v>
      </c>
      <c r="AK37" s="117">
        <v>7708</v>
      </c>
      <c r="AL37" s="116">
        <v>32559</v>
      </c>
      <c r="AM37" s="116">
        <v>25701</v>
      </c>
      <c r="AN37" s="117">
        <v>6858</v>
      </c>
    </row>
    <row r="38" spans="1:40" ht="15.75" customHeight="1">
      <c r="A38" s="71" t="s">
        <v>131</v>
      </c>
      <c r="B38" s="83">
        <v>55713</v>
      </c>
      <c r="C38" s="84">
        <v>47525</v>
      </c>
      <c r="D38" s="84">
        <v>8188</v>
      </c>
      <c r="I38" s="113">
        <v>50657</v>
      </c>
      <c r="J38" s="114">
        <v>42944</v>
      </c>
      <c r="K38" s="114">
        <v>7713</v>
      </c>
      <c r="L38" s="114">
        <v>30655</v>
      </c>
      <c r="M38" s="114">
        <v>25871</v>
      </c>
      <c r="N38" s="114">
        <v>4784</v>
      </c>
      <c r="O38" s="114">
        <v>51236</v>
      </c>
      <c r="P38" s="114">
        <v>38007</v>
      </c>
      <c r="Q38" s="114">
        <v>13229</v>
      </c>
      <c r="S38" s="116">
        <v>20808</v>
      </c>
      <c r="T38" s="116">
        <v>17743</v>
      </c>
      <c r="U38" s="114">
        <v>3065</v>
      </c>
      <c r="W38" s="116">
        <f t="shared" si="6"/>
        <v>21535</v>
      </c>
      <c r="X38" s="116">
        <v>18369</v>
      </c>
      <c r="Y38" s="114">
        <v>3166</v>
      </c>
      <c r="Z38" s="116">
        <f>SUM(AA38:AB38)</f>
        <v>16389</v>
      </c>
      <c r="AA38" s="116">
        <v>13977</v>
      </c>
      <c r="AB38" s="114">
        <v>2412</v>
      </c>
      <c r="AC38" s="116">
        <f>SUM(AD38:AE38)</f>
        <v>22279</v>
      </c>
      <c r="AD38" s="116">
        <v>19009</v>
      </c>
      <c r="AE38" s="117">
        <v>3270</v>
      </c>
      <c r="AF38" s="116">
        <v>18994</v>
      </c>
      <c r="AG38" s="116">
        <v>16207</v>
      </c>
      <c r="AH38" s="117">
        <v>2787</v>
      </c>
      <c r="AI38" s="116">
        <v>18889</v>
      </c>
      <c r="AJ38" s="116">
        <v>16118</v>
      </c>
      <c r="AK38" s="117">
        <v>2771</v>
      </c>
      <c r="AL38" s="116">
        <v>17714</v>
      </c>
      <c r="AM38" s="116">
        <v>15117</v>
      </c>
      <c r="AN38" s="117">
        <v>2597</v>
      </c>
    </row>
    <row r="39" spans="1:40" ht="15.75" customHeight="1">
      <c r="A39" s="71" t="s">
        <v>132</v>
      </c>
      <c r="B39" s="83">
        <v>765491</v>
      </c>
      <c r="C39" s="84">
        <v>330420</v>
      </c>
      <c r="D39" s="84">
        <v>435071</v>
      </c>
      <c r="I39" s="113">
        <v>838548</v>
      </c>
      <c r="J39" s="114">
        <v>412834</v>
      </c>
      <c r="K39" s="114">
        <v>425714</v>
      </c>
      <c r="L39" s="114">
        <v>752131</v>
      </c>
      <c r="M39" s="114">
        <v>402597</v>
      </c>
      <c r="N39" s="114">
        <v>349534</v>
      </c>
      <c r="O39" s="114">
        <v>772695</v>
      </c>
      <c r="P39" s="114">
        <v>440641</v>
      </c>
      <c r="Q39" s="114">
        <v>332054</v>
      </c>
      <c r="S39" s="116">
        <v>666722</v>
      </c>
      <c r="T39" s="116">
        <v>441168</v>
      </c>
      <c r="U39" s="114">
        <v>225554</v>
      </c>
      <c r="W39" s="116">
        <f t="shared" si="6"/>
        <v>617311</v>
      </c>
      <c r="X39" s="116">
        <v>407425</v>
      </c>
      <c r="Y39" s="114">
        <v>209886</v>
      </c>
      <c r="Z39" s="116">
        <f>SUM(AA39:AB39)</f>
        <v>636870</v>
      </c>
      <c r="AA39" s="116">
        <v>413964</v>
      </c>
      <c r="AB39" s="114">
        <v>222906</v>
      </c>
      <c r="AC39" s="116">
        <f>SUM(AD39:AE39)</f>
        <v>606253</v>
      </c>
      <c r="AD39" s="116">
        <v>394058</v>
      </c>
      <c r="AE39" s="117">
        <v>212195</v>
      </c>
      <c r="AF39" s="116">
        <v>563026</v>
      </c>
      <c r="AG39" s="116">
        <v>365961</v>
      </c>
      <c r="AH39" s="117">
        <v>197065</v>
      </c>
      <c r="AI39" s="116">
        <v>687706</v>
      </c>
      <c r="AJ39" s="116">
        <v>447005</v>
      </c>
      <c r="AK39" s="117">
        <v>240701</v>
      </c>
      <c r="AL39" s="116">
        <v>846843</v>
      </c>
      <c r="AM39" s="116">
        <v>550442</v>
      </c>
      <c r="AN39" s="117">
        <v>296401</v>
      </c>
    </row>
    <row r="40" spans="1:40" ht="13.5">
      <c r="A40" s="120"/>
      <c r="B40" s="121"/>
      <c r="C40" s="122"/>
      <c r="D40" s="122"/>
      <c r="I40" s="121"/>
      <c r="J40" s="122"/>
      <c r="K40" s="102"/>
      <c r="L40" s="102"/>
      <c r="M40" s="102"/>
      <c r="N40" s="102"/>
      <c r="O40" s="102"/>
      <c r="P40" s="102"/>
      <c r="Q40" s="102"/>
      <c r="S40" s="102"/>
      <c r="T40" s="102"/>
      <c r="U40" s="122"/>
      <c r="W40" s="102"/>
      <c r="X40" s="102"/>
      <c r="Y40" s="122"/>
      <c r="Z40" s="102"/>
      <c r="AA40" s="102"/>
      <c r="AB40" s="122"/>
      <c r="AC40" s="102"/>
      <c r="AD40" s="102"/>
      <c r="AE40" s="122"/>
      <c r="AF40" s="122"/>
      <c r="AG40" s="122"/>
      <c r="AH40" s="122"/>
      <c r="AI40" s="102"/>
      <c r="AJ40" s="102"/>
      <c r="AK40" s="122"/>
      <c r="AL40" s="102"/>
      <c r="AM40" s="102"/>
      <c r="AN40" s="122"/>
    </row>
    <row r="41" spans="1:40" s="123" customFormat="1" ht="15.75" customHeight="1">
      <c r="A41" s="136" t="s">
        <v>167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37" s="123" customFormat="1" ht="15.75" customHeight="1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</row>
    <row r="45" spans="1:4" ht="14.25">
      <c r="A45" s="58"/>
      <c r="B45" s="59"/>
      <c r="C45" s="59"/>
      <c r="D45" s="59"/>
    </row>
    <row r="46" spans="16:22" ht="13.5">
      <c r="P46" s="60"/>
      <c r="Q46" s="60"/>
      <c r="R46" s="60"/>
      <c r="V46" s="62"/>
    </row>
    <row r="47" spans="1:22" ht="13.5">
      <c r="A47" s="184"/>
      <c r="B47" s="67"/>
      <c r="C47" s="67"/>
      <c r="D47" s="67"/>
      <c r="O47" s="207"/>
      <c r="P47" s="205"/>
      <c r="Q47" s="205"/>
      <c r="R47" s="205"/>
      <c r="S47" s="205"/>
      <c r="T47" s="205"/>
      <c r="U47" s="205"/>
      <c r="V47" s="205"/>
    </row>
    <row r="48" spans="1:22" ht="13.5">
      <c r="A48" s="185"/>
      <c r="B48" s="70"/>
      <c r="C48" s="70"/>
      <c r="D48" s="70"/>
      <c r="O48" s="204"/>
      <c r="P48" s="184"/>
      <c r="Q48" s="204"/>
      <c r="R48" s="184"/>
      <c r="S48" s="202"/>
      <c r="T48" s="184"/>
      <c r="U48" s="202"/>
      <c r="V48" s="184"/>
    </row>
    <row r="49" spans="1:22" ht="13.5">
      <c r="A49" s="185"/>
      <c r="B49" s="70"/>
      <c r="C49" s="70"/>
      <c r="D49" s="70"/>
      <c r="O49" s="205"/>
      <c r="P49" s="185"/>
      <c r="Q49" s="205"/>
      <c r="R49" s="185"/>
      <c r="S49" s="203"/>
      <c r="T49" s="185"/>
      <c r="U49" s="203"/>
      <c r="V49" s="185"/>
    </row>
    <row r="50" spans="1:22" ht="13.5">
      <c r="A50" s="59"/>
      <c r="B50" s="59"/>
      <c r="C50" s="59"/>
      <c r="D50" s="59"/>
      <c r="O50" s="59"/>
      <c r="P50" s="59"/>
      <c r="Q50" s="59"/>
      <c r="R50" s="59"/>
      <c r="S50" s="59"/>
      <c r="T50" s="59"/>
      <c r="U50" s="59"/>
      <c r="V50" s="59"/>
    </row>
    <row r="51" spans="1:22" ht="13.5">
      <c r="A51" s="77"/>
      <c r="B51" s="124"/>
      <c r="C51" s="124"/>
      <c r="D51" s="124"/>
      <c r="E51" s="108"/>
      <c r="F51" s="108"/>
      <c r="G51" s="108"/>
      <c r="H51" s="109"/>
      <c r="I51" s="109"/>
      <c r="J51" s="109"/>
      <c r="K51" s="109"/>
      <c r="O51" s="125"/>
      <c r="P51" s="79"/>
      <c r="Q51" s="125"/>
      <c r="R51" s="79"/>
      <c r="S51" s="80"/>
      <c r="T51" s="79"/>
      <c r="U51" s="80"/>
      <c r="V51" s="79"/>
    </row>
    <row r="52" spans="1:22" ht="13.5">
      <c r="A52" s="59"/>
      <c r="B52" s="59"/>
      <c r="C52" s="59"/>
      <c r="D52" s="59"/>
      <c r="O52" s="126"/>
      <c r="P52" s="85"/>
      <c r="Q52" s="126"/>
      <c r="R52" s="85"/>
      <c r="S52" s="84"/>
      <c r="T52" s="85"/>
      <c r="U52" s="84"/>
      <c r="V52" s="85"/>
    </row>
    <row r="53" spans="1:22" ht="13.5">
      <c r="A53" s="59"/>
      <c r="B53" s="59"/>
      <c r="C53" s="59"/>
      <c r="D53" s="59"/>
      <c r="O53" s="126"/>
      <c r="P53" s="85"/>
      <c r="Q53" s="126"/>
      <c r="R53" s="85"/>
      <c r="S53" s="84"/>
      <c r="T53" s="85"/>
      <c r="U53" s="84"/>
      <c r="V53" s="85"/>
    </row>
    <row r="54" spans="1:22" ht="13.5">
      <c r="A54" s="59"/>
      <c r="B54" s="59"/>
      <c r="C54" s="59"/>
      <c r="D54" s="59"/>
      <c r="O54" s="126"/>
      <c r="P54" s="85"/>
      <c r="Q54" s="126"/>
      <c r="R54" s="85"/>
      <c r="S54" s="84"/>
      <c r="T54" s="85"/>
      <c r="U54" s="126"/>
      <c r="V54" s="85"/>
    </row>
    <row r="55" spans="1:22" ht="13.5">
      <c r="A55" s="59"/>
      <c r="B55" s="59"/>
      <c r="C55" s="59"/>
      <c r="D55" s="59"/>
      <c r="O55" s="126"/>
      <c r="P55" s="85"/>
      <c r="Q55" s="126"/>
      <c r="R55" s="85"/>
      <c r="S55" s="84"/>
      <c r="T55" s="85"/>
      <c r="U55" s="126"/>
      <c r="V55" s="85"/>
    </row>
    <row r="56" spans="1:22" ht="21" customHeight="1">
      <c r="A56" s="127"/>
      <c r="B56" s="97"/>
      <c r="C56" s="97"/>
      <c r="D56" s="97"/>
      <c r="O56" s="126"/>
      <c r="P56" s="85"/>
      <c r="Q56" s="126"/>
      <c r="R56" s="85"/>
      <c r="S56" s="84"/>
      <c r="T56" s="85"/>
      <c r="U56" s="126"/>
      <c r="V56" s="85"/>
    </row>
    <row r="57" spans="1:22" ht="13.5">
      <c r="A57" s="59"/>
      <c r="B57" s="59"/>
      <c r="C57" s="59"/>
      <c r="D57" s="59"/>
      <c r="O57" s="126"/>
      <c r="P57" s="85"/>
      <c r="Q57" s="126"/>
      <c r="R57" s="85"/>
      <c r="S57" s="84"/>
      <c r="T57" s="85"/>
      <c r="U57" s="126"/>
      <c r="V57" s="85"/>
    </row>
    <row r="58" spans="1:22" ht="13.5">
      <c r="A58" s="59"/>
      <c r="B58" s="59"/>
      <c r="C58" s="59"/>
      <c r="D58" s="59"/>
      <c r="O58" s="126"/>
      <c r="P58" s="85"/>
      <c r="Q58" s="126"/>
      <c r="R58" s="85"/>
      <c r="S58" s="84"/>
      <c r="T58" s="85"/>
      <c r="U58" s="126"/>
      <c r="V58" s="85"/>
    </row>
    <row r="59" spans="1:22" ht="13.5">
      <c r="A59" s="59"/>
      <c r="B59" s="59"/>
      <c r="C59" s="59"/>
      <c r="D59" s="59"/>
      <c r="O59" s="126"/>
      <c r="P59" s="85"/>
      <c r="Q59" s="126"/>
      <c r="R59" s="85"/>
      <c r="S59" s="84"/>
      <c r="T59" s="85"/>
      <c r="U59" s="84"/>
      <c r="V59" s="85"/>
    </row>
    <row r="60" spans="1:22" ht="13.5">
      <c r="A60" s="93"/>
      <c r="B60" s="59"/>
      <c r="C60" s="59"/>
      <c r="D60" s="59"/>
      <c r="O60" s="126"/>
      <c r="P60" s="85"/>
      <c r="Q60" s="126"/>
      <c r="R60" s="128"/>
      <c r="S60" s="129"/>
      <c r="T60" s="130"/>
      <c r="U60" s="131"/>
      <c r="V60" s="130"/>
    </row>
    <row r="61" spans="1:17" ht="13.5">
      <c r="A61" s="59"/>
      <c r="B61" s="59"/>
      <c r="C61" s="59"/>
      <c r="D61" s="59"/>
      <c r="O61" s="59"/>
      <c r="P61" s="59"/>
      <c r="Q61" s="59"/>
    </row>
    <row r="62" spans="1:4" ht="13.5">
      <c r="A62" s="59"/>
      <c r="B62" s="59"/>
      <c r="C62" s="59"/>
      <c r="D62" s="59"/>
    </row>
  </sheetData>
  <mergeCells count="126">
    <mergeCell ref="Z3:AI3"/>
    <mergeCell ref="AI4:AI5"/>
    <mergeCell ref="O47:V47"/>
    <mergeCell ref="S19:T19"/>
    <mergeCell ref="S20:T20"/>
    <mergeCell ref="S9:T9"/>
    <mergeCell ref="S14:T14"/>
    <mergeCell ref="S15:T15"/>
    <mergeCell ref="S16:T16"/>
    <mergeCell ref="U4:U5"/>
    <mergeCell ref="O48:O49"/>
    <mergeCell ref="P48:P49"/>
    <mergeCell ref="Q48:Q49"/>
    <mergeCell ref="R48:R49"/>
    <mergeCell ref="S48:S49"/>
    <mergeCell ref="T48:T49"/>
    <mergeCell ref="U48:U49"/>
    <mergeCell ref="V48:V49"/>
    <mergeCell ref="S17:T17"/>
    <mergeCell ref="S18:T18"/>
    <mergeCell ref="S10:T10"/>
    <mergeCell ref="S11:T11"/>
    <mergeCell ref="S12:T12"/>
    <mergeCell ref="S13:T13"/>
    <mergeCell ref="S7:T7"/>
    <mergeCell ref="S8:T8"/>
    <mergeCell ref="O3:R3"/>
    <mergeCell ref="O16:P16"/>
    <mergeCell ref="O4:P5"/>
    <mergeCell ref="O7:P7"/>
    <mergeCell ref="O9:P9"/>
    <mergeCell ref="S3:V3"/>
    <mergeCell ref="S4:T5"/>
    <mergeCell ref="V4:V5"/>
    <mergeCell ref="O17:P17"/>
    <mergeCell ref="O18:P18"/>
    <mergeCell ref="O10:P10"/>
    <mergeCell ref="O14:P14"/>
    <mergeCell ref="O13:P13"/>
    <mergeCell ref="O15:P15"/>
    <mergeCell ref="O11:P11"/>
    <mergeCell ref="O12:P12"/>
    <mergeCell ref="E17:F17"/>
    <mergeCell ref="E18:F18"/>
    <mergeCell ref="E19:F19"/>
    <mergeCell ref="E20:F20"/>
    <mergeCell ref="E11:F11"/>
    <mergeCell ref="E12:F12"/>
    <mergeCell ref="E14:F14"/>
    <mergeCell ref="E16:F16"/>
    <mergeCell ref="AL28:AN28"/>
    <mergeCell ref="B28:D28"/>
    <mergeCell ref="A28:A29"/>
    <mergeCell ref="I28:K28"/>
    <mergeCell ref="L28:N28"/>
    <mergeCell ref="O28:Q28"/>
    <mergeCell ref="S28:U28"/>
    <mergeCell ref="AI28:AK28"/>
    <mergeCell ref="AC28:AE28"/>
    <mergeCell ref="AF28:AH28"/>
    <mergeCell ref="A47:A49"/>
    <mergeCell ref="A3:A5"/>
    <mergeCell ref="Q4:Q5"/>
    <mergeCell ref="R4:R5"/>
    <mergeCell ref="G4:G5"/>
    <mergeCell ref="H4:H5"/>
    <mergeCell ref="E3:H3"/>
    <mergeCell ref="E4:F5"/>
    <mergeCell ref="E7:F7"/>
    <mergeCell ref="E9:F9"/>
    <mergeCell ref="AC7:AD7"/>
    <mergeCell ref="AC8:AD8"/>
    <mergeCell ref="AC4:AD5"/>
    <mergeCell ref="AE4:AE5"/>
    <mergeCell ref="AC14:AD14"/>
    <mergeCell ref="AC16:AD16"/>
    <mergeCell ref="AC17:AD17"/>
    <mergeCell ref="AC18:AD18"/>
    <mergeCell ref="AC15:AD15"/>
    <mergeCell ref="AC9:AD9"/>
    <mergeCell ref="AC10:AD10"/>
    <mergeCell ref="AC12:AD12"/>
    <mergeCell ref="AC13:AD13"/>
    <mergeCell ref="AC11:AD11"/>
    <mergeCell ref="AJ8:AK8"/>
    <mergeCell ref="AJ11:AK11"/>
    <mergeCell ref="AJ7:AK7"/>
    <mergeCell ref="AJ3:AM3"/>
    <mergeCell ref="AJ4:AK5"/>
    <mergeCell ref="AL4:AL5"/>
    <mergeCell ref="AM4:AM5"/>
    <mergeCell ref="A42:AK42"/>
    <mergeCell ref="AJ19:AK19"/>
    <mergeCell ref="AJ20:AK20"/>
    <mergeCell ref="W28:Y28"/>
    <mergeCell ref="Z28:AB28"/>
    <mergeCell ref="AC20:AD20"/>
    <mergeCell ref="AC19:AD19"/>
    <mergeCell ref="O20:P20"/>
    <mergeCell ref="O19:P19"/>
    <mergeCell ref="A41:AN41"/>
    <mergeCell ref="AF4:AG5"/>
    <mergeCell ref="AH4:AH5"/>
    <mergeCell ref="AF7:AG7"/>
    <mergeCell ref="AF8:AG8"/>
    <mergeCell ref="AF9:AG9"/>
    <mergeCell ref="AF10:AG10"/>
    <mergeCell ref="AF11:AG11"/>
    <mergeCell ref="AF12:AG12"/>
    <mergeCell ref="AF13:AG13"/>
    <mergeCell ref="AF14:AG14"/>
    <mergeCell ref="AF15:AG15"/>
    <mergeCell ref="AF16:AG16"/>
    <mergeCell ref="AF17:AG17"/>
    <mergeCell ref="AF18:AG18"/>
    <mergeCell ref="AF19:AG19"/>
    <mergeCell ref="AF20:AG20"/>
    <mergeCell ref="AJ9:AK9"/>
    <mergeCell ref="AJ10:AK10"/>
    <mergeCell ref="AJ12:AK12"/>
    <mergeCell ref="AJ13:AK13"/>
    <mergeCell ref="AJ14:AK14"/>
    <mergeCell ref="AJ16:AK16"/>
    <mergeCell ref="AJ17:AK17"/>
    <mergeCell ref="AJ18:AK18"/>
    <mergeCell ref="AJ15:AK15"/>
  </mergeCells>
  <printOptions/>
  <pageMargins left="0.5905511811023623" right="0.3937007874015748" top="0.7874015748031497" bottom="0" header="0.3937007874015748" footer="0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Tochinai1477</cp:lastModifiedBy>
  <cp:lastPrinted>2009-03-09T07:01:55Z</cp:lastPrinted>
  <dcterms:created xsi:type="dcterms:W3CDTF">2000-06-01T08:02:38Z</dcterms:created>
  <dcterms:modified xsi:type="dcterms:W3CDTF">2009-03-10T01:38:37Z</dcterms:modified>
  <cp:category/>
  <cp:version/>
  <cp:contentType/>
  <cp:contentStatus/>
</cp:coreProperties>
</file>