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4260" tabRatio="602" activeTab="3"/>
  </bookViews>
  <sheets>
    <sheet name="39" sheetId="1" r:id="rId1"/>
    <sheet name="40・41・42" sheetId="2" r:id="rId2"/>
    <sheet name="43・44" sheetId="3" r:id="rId3"/>
    <sheet name="45・46・47・48" sheetId="4" r:id="rId4"/>
  </sheets>
  <definedNames>
    <definedName name="_xlnm.Print_Area" localSheetId="0">'39'!$N$1:$AR$47</definedName>
    <definedName name="_xlnm.Print_Area" localSheetId="1">'40・41・42'!$O$1:$AA$47</definedName>
    <definedName name="_xlnm.Print_Area" localSheetId="2">'43・44'!$A$1:$Q$51</definedName>
    <definedName name="_xlnm.Print_Area" localSheetId="3">'45・46・47・48'!$A$1:$AU$64</definedName>
  </definedNames>
  <calcPr fullCalcOnLoad="1" fullPrecision="0"/>
</workbook>
</file>

<file path=xl/sharedStrings.xml><?xml version="1.0" encoding="utf-8"?>
<sst xmlns="http://schemas.openxmlformats.org/spreadsheetml/2006/main" count="1251" uniqueCount="348">
  <si>
    <t>実  績</t>
  </si>
  <si>
    <t>対前年増減率</t>
  </si>
  <si>
    <t>構成比</t>
  </si>
  <si>
    <t xml:space="preserve">        -</t>
  </si>
  <si>
    <t xml:space="preserve">       -</t>
  </si>
  <si>
    <t>-</t>
  </si>
  <si>
    <t>△3.9</t>
  </si>
  <si>
    <t xml:space="preserve">      -</t>
  </si>
  <si>
    <t xml:space="preserve">     -</t>
  </si>
  <si>
    <t>小   計</t>
  </si>
  <si>
    <t>自給的農家</t>
  </si>
  <si>
    <t>総農家数</t>
  </si>
  <si>
    <t>38  経営耕地面積規模別農家数</t>
  </si>
  <si>
    <t>鵜住居</t>
  </si>
  <si>
    <t>第２種</t>
  </si>
  <si>
    <t>第１種</t>
  </si>
  <si>
    <t>計</t>
  </si>
  <si>
    <t>女</t>
  </si>
  <si>
    <t>男</t>
  </si>
  <si>
    <t>世帯員数（雇人除く）</t>
  </si>
  <si>
    <t>39  専業・兼業別農家数および世帯員数</t>
  </si>
  <si>
    <t>平成7年</t>
  </si>
  <si>
    <t>他の仕事が主の人</t>
  </si>
  <si>
    <t>農業が主の人</t>
  </si>
  <si>
    <t>仕事に従事　　　　　　　しなかった人</t>
  </si>
  <si>
    <t>農業と他の仕事に従事した人</t>
  </si>
  <si>
    <t>40  就業状態別世帯員数</t>
  </si>
  <si>
    <t>（単位：戸）</t>
  </si>
  <si>
    <t>（単位：人）</t>
  </si>
  <si>
    <t>その他の仕事だけに従事した人</t>
  </si>
  <si>
    <t>農業だけに          従事した人</t>
  </si>
  <si>
    <t>15歳以上の         世帯員数</t>
  </si>
  <si>
    <t>例外  規定</t>
  </si>
  <si>
    <t>平成6年</t>
  </si>
  <si>
    <t>農家数</t>
  </si>
  <si>
    <t>頭    数</t>
  </si>
  <si>
    <t>にわとり</t>
  </si>
  <si>
    <t>豚</t>
  </si>
  <si>
    <t>肉　用　牛</t>
  </si>
  <si>
    <t>乳　用　牛</t>
  </si>
  <si>
    <t xml:space="preserve">  ･･･</t>
  </si>
  <si>
    <t xml:space="preserve"> ･･･</t>
  </si>
  <si>
    <t xml:space="preserve">   -</t>
  </si>
  <si>
    <t xml:space="preserve">   ･･･</t>
  </si>
  <si>
    <t xml:space="preserve"> </t>
  </si>
  <si>
    <t>バインダー</t>
  </si>
  <si>
    <t>動力田植機</t>
  </si>
  <si>
    <t>動力防除機</t>
  </si>
  <si>
    <t>（単位：㎡）</t>
  </si>
  <si>
    <t>区　　　　　分</t>
  </si>
  <si>
    <t>平成７年度</t>
  </si>
  <si>
    <t>平成９年度</t>
  </si>
  <si>
    <t>平成10年度</t>
  </si>
  <si>
    <t>平成11年度</t>
  </si>
  <si>
    <t>件数</t>
  </si>
  <si>
    <t>面　積</t>
  </si>
  <si>
    <t xml:space="preserve">  </t>
  </si>
  <si>
    <t>(無償も含む）</t>
  </si>
  <si>
    <t>農地法第４条</t>
  </si>
  <si>
    <t>農地法第５条</t>
  </si>
  <si>
    <t>農地法第２０条</t>
  </si>
  <si>
    <t xml:space="preserve">         </t>
  </si>
  <si>
    <t>45  林野面積</t>
  </si>
  <si>
    <t xml:space="preserve">  (1)国  有　　　　　　　　　　　　　　　　　　　　　　　　　　　　　　　</t>
  </si>
  <si>
    <t>林     野     庁</t>
  </si>
  <si>
    <t>公　　　　　　　 有</t>
  </si>
  <si>
    <t>私　有</t>
  </si>
  <si>
    <t>分収林</t>
  </si>
  <si>
    <t>県</t>
  </si>
  <si>
    <t>森林整備法人</t>
  </si>
  <si>
    <t>市町村</t>
  </si>
  <si>
    <t>財産区</t>
  </si>
  <si>
    <t>間伐面積</t>
  </si>
  <si>
    <t>計</t>
  </si>
  <si>
    <t>伐　　採　　面　　積</t>
  </si>
  <si>
    <t>造　林　面　積</t>
  </si>
  <si>
    <t>(単位：ha）</t>
  </si>
  <si>
    <t>釜　 石 　市</t>
  </si>
  <si>
    <t xml:space="preserve"> 農家　　　林家率（％）</t>
  </si>
  <si>
    <t xml:space="preserve"> 国有　　　林野率（％）</t>
  </si>
  <si>
    <t>保安林率（％）</t>
  </si>
  <si>
    <t>林家以外　　の林業　　事業体数</t>
  </si>
  <si>
    <t xml:space="preserve"> 林家数（戸）</t>
  </si>
  <si>
    <t xml:space="preserve"> 農家数（戸）</t>
  </si>
  <si>
    <t>総人口</t>
  </si>
  <si>
    <t>地   区   別</t>
  </si>
  <si>
    <t>人工林</t>
  </si>
  <si>
    <t>天然林</t>
  </si>
  <si>
    <t>森林開発公団</t>
  </si>
  <si>
    <t>平成５年</t>
  </si>
  <si>
    <t xml:space="preserve">        - </t>
  </si>
  <si>
    <t xml:space="preserve">        -</t>
  </si>
  <si>
    <t>0.0</t>
  </si>
  <si>
    <t>7.0</t>
  </si>
  <si>
    <t xml:space="preserve">        X </t>
  </si>
  <si>
    <t xml:space="preserve">        - </t>
  </si>
  <si>
    <t>生 産 農 業 所 得 率 (%)</t>
  </si>
  <si>
    <t>△22.3</t>
  </si>
  <si>
    <t>17.0</t>
  </si>
  <si>
    <t xml:space="preserve">x </t>
  </si>
  <si>
    <t>自脱型　　　　　コンバイン</t>
  </si>
  <si>
    <t xml:space="preserve">    - </t>
  </si>
  <si>
    <t xml:space="preserve">   - </t>
  </si>
  <si>
    <t>平成６年</t>
  </si>
  <si>
    <t>平成７年</t>
  </si>
  <si>
    <t>平成８年</t>
  </si>
  <si>
    <t>平成１０年</t>
  </si>
  <si>
    <t>△１6.7</t>
  </si>
  <si>
    <t>△14.9</t>
  </si>
  <si>
    <t>△20.9</t>
  </si>
  <si>
    <t xml:space="preserve">        - </t>
  </si>
  <si>
    <t>△22.2</t>
  </si>
  <si>
    <t>△18.8</t>
  </si>
  <si>
    <t>△22.2</t>
  </si>
  <si>
    <t>個  人</t>
  </si>
  <si>
    <t>共  有</t>
  </si>
  <si>
    <t>区                                 分</t>
  </si>
  <si>
    <t>平成９年</t>
  </si>
  <si>
    <t xml:space="preserve">        - </t>
  </si>
  <si>
    <t>50.0</t>
  </si>
  <si>
    <t>25.0</t>
  </si>
  <si>
    <t>△4.2</t>
  </si>
  <si>
    <t>△11.8</t>
  </si>
  <si>
    <t>20.0</t>
  </si>
  <si>
    <t>△35.0</t>
  </si>
  <si>
    <t xml:space="preserve">        - </t>
  </si>
  <si>
    <t>△29.1</t>
  </si>
  <si>
    <t>△16.7</t>
  </si>
  <si>
    <t>16.0</t>
  </si>
  <si>
    <t>△16.0</t>
  </si>
  <si>
    <t xml:space="preserve">        - </t>
  </si>
  <si>
    <t xml:space="preserve">        -</t>
  </si>
  <si>
    <t xml:space="preserve">        - </t>
  </si>
  <si>
    <t>14.0</t>
  </si>
  <si>
    <t>△20.3</t>
  </si>
  <si>
    <t xml:space="preserve">        - </t>
  </si>
  <si>
    <t>農  業  粗  生  産  額</t>
  </si>
  <si>
    <t>耕       種        計</t>
  </si>
  <si>
    <t>養                   蚕</t>
  </si>
  <si>
    <t>畜        産         計</t>
  </si>
  <si>
    <t>加   工   農   産   物</t>
  </si>
  <si>
    <t>分      析      指      標</t>
  </si>
  <si>
    <t>生  産  農  業  所  得</t>
  </si>
  <si>
    <t>基      礎      数      値</t>
  </si>
  <si>
    <t xml:space="preserve">   農業専従者換算1人当たり(千円)</t>
  </si>
  <si>
    <t xml:space="preserve">  生産農業所得</t>
  </si>
  <si>
    <t xml:space="preserve">  農家１戸当たり(千円)</t>
  </si>
  <si>
    <t xml:space="preserve">  耕地10ａ当たり(千円)</t>
  </si>
  <si>
    <t xml:space="preserve">  鶏</t>
  </si>
  <si>
    <t xml:space="preserve">  豚</t>
  </si>
  <si>
    <t xml:space="preserve">  乳用牛</t>
  </si>
  <si>
    <t xml:space="preserve">  肉用牛</t>
  </si>
  <si>
    <t>　種苗･苗木類･その他</t>
  </si>
  <si>
    <t xml:space="preserve">  工芸農作物</t>
  </si>
  <si>
    <t xml:space="preserve">  花き</t>
  </si>
  <si>
    <t xml:space="preserve">  果実</t>
  </si>
  <si>
    <t xml:space="preserve">  野菜</t>
  </si>
  <si>
    <t xml:space="preserve">  米</t>
  </si>
  <si>
    <t xml:space="preserve">  麦類</t>
  </si>
  <si>
    <t xml:space="preserve">  雑穀 ・豆類</t>
  </si>
  <si>
    <t>　いも類</t>
  </si>
  <si>
    <t xml:space="preserve">  農家戸数 (戸)</t>
  </si>
  <si>
    <t xml:space="preserve">  耕地面積 (ha)</t>
  </si>
  <si>
    <t xml:space="preserve">   農業専従者換算農業従事者数(人)</t>
  </si>
  <si>
    <t xml:space="preserve">  うち鶏卵</t>
  </si>
  <si>
    <t xml:space="preserve">  その他畜産物</t>
  </si>
  <si>
    <t>5.3</t>
  </si>
  <si>
    <t>販　　　売　　　農　　　家</t>
  </si>
  <si>
    <t>0.3～0.5ha</t>
  </si>
  <si>
    <t>0.5～1.0ha</t>
  </si>
  <si>
    <t>1.0～1.5ha</t>
  </si>
  <si>
    <t>1.5～2.0ha</t>
  </si>
  <si>
    <t>2.0ha  以上</t>
  </si>
  <si>
    <t>（単位：戸、人）</t>
  </si>
  <si>
    <t>専  　業</t>
  </si>
  <si>
    <t>兼　　　   業</t>
  </si>
  <si>
    <t>総  　数</t>
  </si>
  <si>
    <t>平成７年</t>
  </si>
  <si>
    <t>年　別　     地区別</t>
  </si>
  <si>
    <t>釜  石</t>
  </si>
  <si>
    <t>唐  丹</t>
  </si>
  <si>
    <t>甲  子</t>
  </si>
  <si>
    <t>栗  橋</t>
  </si>
  <si>
    <t xml:space="preserve">    -</t>
  </si>
  <si>
    <t xml:space="preserve">     -</t>
  </si>
  <si>
    <t>羽  数</t>
  </si>
  <si>
    <t xml:space="preserve">x </t>
  </si>
  <si>
    <t>資料：岩手農林水産統計年報</t>
  </si>
  <si>
    <t>動力耕運機　　農用ﾄﾗｸﾀｰ</t>
  </si>
  <si>
    <t>米麦用             乾燥機</t>
  </si>
  <si>
    <t>農家数</t>
  </si>
  <si>
    <t>農家数</t>
  </si>
  <si>
    <t>台　数</t>
  </si>
  <si>
    <t>昭和55年</t>
  </si>
  <si>
    <t xml:space="preserve">    - </t>
  </si>
  <si>
    <t>昭和60年</t>
  </si>
  <si>
    <t>平成２年</t>
  </si>
  <si>
    <t>総 　  数</t>
  </si>
  <si>
    <t>林野庁以外の官庁</t>
  </si>
  <si>
    <t>官行　　　造林地</t>
  </si>
  <si>
    <t>農地法第３条</t>
  </si>
  <si>
    <t xml:space="preserve">   - </t>
  </si>
  <si>
    <t>（単位：ha）</t>
  </si>
  <si>
    <t>総   　 数</t>
  </si>
  <si>
    <t xml:space="preserve">   - </t>
  </si>
  <si>
    <t>　　　　</t>
  </si>
  <si>
    <t>区   　 分</t>
  </si>
  <si>
    <t>人工更新</t>
  </si>
  <si>
    <t>総    数</t>
  </si>
  <si>
    <t>資料：釜石市農業委員会</t>
  </si>
  <si>
    <t>国  　有</t>
  </si>
  <si>
    <t>民  　有</t>
  </si>
  <si>
    <t>総土地面積　　　（ha）</t>
  </si>
  <si>
    <t>林野面積(ha)</t>
  </si>
  <si>
    <t>耕地面積(ha)</t>
  </si>
  <si>
    <t>総世帯数(戸)</t>
  </si>
  <si>
    <t xml:space="preserve"> 林野率（％）</t>
  </si>
  <si>
    <t xml:space="preserve"> 山地率（％）</t>
  </si>
  <si>
    <t>人工林率（％）</t>
  </si>
  <si>
    <t xml:space="preserve"> 耕地率（％）</t>
  </si>
  <si>
    <t>計</t>
  </si>
  <si>
    <t xml:space="preserve">   - </t>
  </si>
  <si>
    <t>資料：1990年世界農林業センサス  （注）総世帯数、総人口は、平成７年国勢調査。</t>
  </si>
  <si>
    <t xml:space="preserve"> 所有権移転</t>
  </si>
  <si>
    <t xml:space="preserve"> 貸借権等の設定移転</t>
  </si>
  <si>
    <t xml:space="preserve">   自作地</t>
  </si>
  <si>
    <t xml:space="preserve"> 　　無償</t>
  </si>
  <si>
    <t xml:space="preserve">   　有償</t>
  </si>
  <si>
    <t xml:space="preserve">   小作地</t>
  </si>
  <si>
    <t xml:space="preserve"> 道路水路敷地</t>
  </si>
  <si>
    <t xml:space="preserve"> 住宅敷地その他</t>
  </si>
  <si>
    <t xml:space="preserve"> 住宅敷地</t>
  </si>
  <si>
    <t xml:space="preserve"> 公共用地</t>
  </si>
  <si>
    <t xml:space="preserve"> 建物施設</t>
  </si>
  <si>
    <t xml:space="preserve"> その他施設</t>
  </si>
  <si>
    <t xml:space="preserve"> 耕作目的</t>
  </si>
  <si>
    <t xml:space="preserve"> 転用目的</t>
  </si>
  <si>
    <t>　     釜  石</t>
  </si>
  <si>
    <t xml:space="preserve">       唐  丹</t>
  </si>
  <si>
    <t xml:space="preserve">       甲  子</t>
  </si>
  <si>
    <t xml:space="preserve">       鵜住居</t>
  </si>
  <si>
    <t xml:space="preserve">       栗  橋</t>
  </si>
  <si>
    <t>現況森林面積</t>
  </si>
  <si>
    <t xml:space="preserve">  (2)民　有</t>
  </si>
  <si>
    <t xml:space="preserve"> 　  …</t>
  </si>
  <si>
    <t xml:space="preserve"> 　   …</t>
  </si>
  <si>
    <t>平成12年</t>
  </si>
  <si>
    <t xml:space="preserve">   (注)例外規定とは､経営耕地面積が30ａ未満で､調査日前１年間の農産物販売金額が50万円以上あった農家。</t>
  </si>
  <si>
    <t xml:space="preserve">     -</t>
  </si>
  <si>
    <t>平成7年</t>
  </si>
  <si>
    <t>資料：1995年世界農林業センサス</t>
  </si>
  <si>
    <t>平成7年</t>
  </si>
  <si>
    <t>資料：1995年農業センサス</t>
  </si>
  <si>
    <t>農  家  数</t>
  </si>
  <si>
    <t>総　　数</t>
  </si>
  <si>
    <t>販　売　農　家</t>
  </si>
  <si>
    <t>販売農家</t>
  </si>
  <si>
    <t>林野率（％）</t>
  </si>
  <si>
    <t>林家数（戸）</t>
  </si>
  <si>
    <t>農家数（戸）</t>
  </si>
  <si>
    <t>兼　　   業</t>
  </si>
  <si>
    <t>年　別</t>
  </si>
  <si>
    <t>資料:1990年世界農林業センサス</t>
  </si>
  <si>
    <t>森林　　　以外の　　草生地</t>
  </si>
  <si>
    <t>分収林･官行造林地以外</t>
  </si>
  <si>
    <t>平成１１年</t>
  </si>
  <si>
    <t xml:space="preserve">  うち生乳</t>
  </si>
  <si>
    <t>平成8年</t>
  </si>
  <si>
    <t>（単位：戸、頭、100羽）</t>
  </si>
  <si>
    <t>年   別</t>
  </si>
  <si>
    <t>平成12年度</t>
  </si>
  <si>
    <t>面積</t>
  </si>
  <si>
    <t>面積</t>
  </si>
  <si>
    <t>平成8年度</t>
  </si>
  <si>
    <t xml:space="preserve">   - </t>
  </si>
  <si>
    <t>△16.6</t>
  </si>
  <si>
    <t>△18.2</t>
  </si>
  <si>
    <t>△3.0</t>
  </si>
  <si>
    <t>平成１２年</t>
  </si>
  <si>
    <t>平成9年</t>
  </si>
  <si>
    <t>45  林業の概況</t>
  </si>
  <si>
    <t>平成13年度</t>
  </si>
  <si>
    <t>市</t>
  </si>
  <si>
    <t>資料：岩手県生産農業所得統計</t>
  </si>
  <si>
    <t>39  農業粗生産額及び生産農業所得</t>
  </si>
  <si>
    <t>40  経営耕地面積規模別農家数</t>
  </si>
  <si>
    <t>42  就業状態別世帯員数（販売農家）</t>
  </si>
  <si>
    <t>43  家畜種類別飼養農家数及び飼養頭羽数</t>
  </si>
  <si>
    <t>44  農業用機械の種類別所有台数</t>
  </si>
  <si>
    <t>45  農地の転用、移転件数及び面積</t>
  </si>
  <si>
    <t>46  林業の概況</t>
  </si>
  <si>
    <t>総人口（人）</t>
  </si>
  <si>
    <t>47  林野面積</t>
  </si>
  <si>
    <t>48  造林面積・伐採面積</t>
  </si>
  <si>
    <t>皆伐面積</t>
  </si>
  <si>
    <t xml:space="preserve">       - </t>
  </si>
  <si>
    <t xml:space="preserve">       X </t>
  </si>
  <si>
    <t xml:space="preserve">        X </t>
  </si>
  <si>
    <t>41  専業・兼業別農家数及び世帯員数（販売農家）</t>
  </si>
  <si>
    <t>乗用型　　　スピード　　スプレヤー</t>
  </si>
  <si>
    <t>平成14年度</t>
  </si>
  <si>
    <t>平成１３年</t>
  </si>
  <si>
    <t>平成10年</t>
  </si>
  <si>
    <t>　養蚕</t>
  </si>
  <si>
    <t>（注）「養蚕」は平成１３年から畜産に分類された。</t>
  </si>
  <si>
    <t>平成１４年</t>
  </si>
  <si>
    <t>平成11年</t>
  </si>
  <si>
    <t>平成15年度</t>
  </si>
  <si>
    <t>平成１５年</t>
  </si>
  <si>
    <t>平成12年</t>
  </si>
  <si>
    <t xml:space="preserve">  16</t>
  </si>
  <si>
    <t>－</t>
  </si>
  <si>
    <t>平成16年度</t>
  </si>
  <si>
    <t>平成１６年</t>
  </si>
  <si>
    <t>885</t>
  </si>
  <si>
    <t>606</t>
  </si>
  <si>
    <t>平成17年</t>
  </si>
  <si>
    <t>0.3ha未満</t>
  </si>
  <si>
    <t>資料：2005年農林業センサス</t>
  </si>
  <si>
    <t>普通型　　　　　コンバイン</t>
  </si>
  <si>
    <t>平成13年</t>
  </si>
  <si>
    <t xml:space="preserve">  17</t>
  </si>
  <si>
    <t>総人口（人）</t>
  </si>
  <si>
    <t>平成17年度</t>
  </si>
  <si>
    <t>平成18年度</t>
  </si>
  <si>
    <t>‐</t>
  </si>
  <si>
    <t xml:space="preserve">資料：2005年農林業センサス </t>
  </si>
  <si>
    <t>緑資源  機　構</t>
  </si>
  <si>
    <t>資料：2005年農林業センサス</t>
  </si>
  <si>
    <t>資料：2005年農林業センサス  （注）総世帯数、総人口は、平成17年国勢調査の概数によった。</t>
  </si>
  <si>
    <t xml:space="preserve">       甲  子</t>
  </si>
  <si>
    <t>平成14年</t>
  </si>
  <si>
    <t xml:space="preserve">  18</t>
  </si>
  <si>
    <t>平成１７年</t>
  </si>
  <si>
    <t>資料：岩手農林水産統計年報</t>
  </si>
  <si>
    <t>523</t>
  </si>
  <si>
    <t>平成１８年</t>
  </si>
  <si>
    <t>39  農業産出額及び生産農業所得</t>
  </si>
  <si>
    <t>農 業 産 出 額</t>
  </si>
  <si>
    <t>区        分</t>
  </si>
  <si>
    <t>(単位：千万円、％)</t>
  </si>
  <si>
    <t>資料：昭和60.平成7年.平成17年:農(林)業センサス　平成2.12年:世界農林業センサス</t>
  </si>
  <si>
    <t>頭    数</t>
  </si>
  <si>
    <t>平成19年度</t>
  </si>
  <si>
    <t>現況森面  積</t>
  </si>
  <si>
    <r>
      <t>総世帯数</t>
    </r>
    <r>
      <rPr>
        <sz val="11"/>
        <rFont val="ＭＳ 明朝"/>
        <family val="1"/>
      </rPr>
      <t>（戸）</t>
    </r>
  </si>
  <si>
    <t>平成15年</t>
  </si>
  <si>
    <t xml:space="preserve">  19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</si>
</sst>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△&quot;00.0"/>
    <numFmt numFmtId="178" formatCode="0.0_ "/>
    <numFmt numFmtId="179" formatCode="&quot;△&quot;0.0"/>
    <numFmt numFmtId="180" formatCode="#,##0_ "/>
    <numFmt numFmtId="181" formatCode="0;&quot;△ &quot;0"/>
    <numFmt numFmtId="182" formatCode="0.0;&quot;△ &quot;0.0"/>
    <numFmt numFmtId="183" formatCode="[&lt;=999]000;[&lt;=99999]000\-00;000\-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_);[Red]\(0\)"/>
    <numFmt numFmtId="188" formatCode="#,##0_);[Red]\(#,##0\)"/>
    <numFmt numFmtId="189" formatCode="#,##0.0;&quot;△ &quot;#,##0.0"/>
    <numFmt numFmtId="190" formatCode="#,##0;&quot;△ &quot;#,##0"/>
    <numFmt numFmtId="191" formatCode="0.0_);[Red]\(0.0\)"/>
    <numFmt numFmtId="192" formatCode="#,##0_ ;[Red]\-#,##0\ "/>
  </numFmts>
  <fonts count="16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b/>
      <sz val="10.5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10.5"/>
      <name val="ＭＳ 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182" fontId="5" fillId="0" borderId="1" xfId="0" applyNumberFormat="1" applyFont="1" applyBorder="1" applyAlignment="1">
      <alignment horizontal="center" vertical="center" shrinkToFit="1"/>
    </xf>
    <xf numFmtId="178" fontId="5" fillId="0" borderId="2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shrinkToFit="1"/>
    </xf>
    <xf numFmtId="0" fontId="5" fillId="0" borderId="0" xfId="0" applyFont="1" applyAlignment="1">
      <alignment shrinkToFit="1"/>
    </xf>
    <xf numFmtId="0" fontId="5" fillId="0" borderId="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182" fontId="5" fillId="0" borderId="0" xfId="0" applyNumberFormat="1" applyFont="1" applyBorder="1" applyAlignment="1">
      <alignment shrinkToFit="1"/>
    </xf>
    <xf numFmtId="178" fontId="5" fillId="0" borderId="0" xfId="0" applyNumberFormat="1" applyFont="1" applyBorder="1" applyAlignment="1">
      <alignment shrinkToFit="1"/>
    </xf>
    <xf numFmtId="176" fontId="5" fillId="0" borderId="4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right" vertical="center"/>
    </xf>
    <xf numFmtId="180" fontId="5" fillId="0" borderId="4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176" fontId="5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horizontal="right" vertical="center"/>
    </xf>
    <xf numFmtId="0" fontId="5" fillId="0" borderId="7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182" fontId="5" fillId="0" borderId="7" xfId="0" applyNumberFormat="1" applyFont="1" applyBorder="1" applyAlignment="1">
      <alignment/>
    </xf>
    <xf numFmtId="0" fontId="5" fillId="0" borderId="0" xfId="0" applyNumberFormat="1" applyFont="1" applyAlignment="1">
      <alignment horizontal="left" vertical="center"/>
    </xf>
    <xf numFmtId="182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6" fontId="8" fillId="0" borderId="4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82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178" fontId="5" fillId="0" borderId="7" xfId="0" applyNumberFormat="1" applyFont="1" applyBorder="1" applyAlignment="1">
      <alignment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/>
    </xf>
    <xf numFmtId="0" fontId="5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7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Continuous" vertical="center"/>
    </xf>
    <xf numFmtId="49" fontId="5" fillId="0" borderId="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/>
    </xf>
    <xf numFmtId="180" fontId="8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76" fontId="11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vertical="center"/>
    </xf>
    <xf numFmtId="38" fontId="8" fillId="0" borderId="0" xfId="17" applyFont="1" applyBorder="1" applyAlignment="1">
      <alignment horizontal="center" vertical="center"/>
    </xf>
    <xf numFmtId="38" fontId="8" fillId="0" borderId="0" xfId="17" applyFont="1" applyAlignment="1">
      <alignment/>
    </xf>
    <xf numFmtId="38" fontId="8" fillId="0" borderId="0" xfId="17" applyFont="1" applyAlignment="1">
      <alignment horizontal="right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38" fontId="8" fillId="0" borderId="0" xfId="17" applyFont="1" applyBorder="1" applyAlignment="1">
      <alignment horizontal="right"/>
    </xf>
    <xf numFmtId="180" fontId="8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0" fontId="8" fillId="0" borderId="9" xfId="0" applyNumberFormat="1" applyFont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left" vertical="center" shrinkToFit="1"/>
    </xf>
    <xf numFmtId="0" fontId="5" fillId="0" borderId="9" xfId="0" applyNumberFormat="1" applyFont="1" applyBorder="1" applyAlignment="1">
      <alignment vertical="center" shrinkToFit="1"/>
    </xf>
    <xf numFmtId="0" fontId="5" fillId="0" borderId="9" xfId="0" applyNumberFormat="1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left" vertical="center" shrinkToFit="1"/>
    </xf>
    <xf numFmtId="189" fontId="5" fillId="0" borderId="0" xfId="0" applyNumberFormat="1" applyFont="1" applyBorder="1" applyAlignment="1">
      <alignment/>
    </xf>
    <xf numFmtId="189" fontId="5" fillId="0" borderId="0" xfId="0" applyNumberFormat="1" applyFont="1" applyAlignment="1">
      <alignment/>
    </xf>
    <xf numFmtId="189" fontId="5" fillId="0" borderId="2" xfId="0" applyNumberFormat="1" applyFont="1" applyBorder="1" applyAlignment="1">
      <alignment horizontal="center" vertical="center" shrinkToFit="1"/>
    </xf>
    <xf numFmtId="189" fontId="5" fillId="0" borderId="0" xfId="0" applyNumberFormat="1" applyFont="1" applyAlignment="1">
      <alignment shrinkToFit="1"/>
    </xf>
    <xf numFmtId="189" fontId="8" fillId="0" borderId="0" xfId="0" applyNumberFormat="1" applyFont="1" applyAlignment="1">
      <alignment/>
    </xf>
    <xf numFmtId="190" fontId="5" fillId="0" borderId="0" xfId="0" applyNumberFormat="1" applyFont="1" applyBorder="1" applyAlignment="1">
      <alignment/>
    </xf>
    <xf numFmtId="190" fontId="5" fillId="0" borderId="0" xfId="0" applyNumberFormat="1" applyFont="1" applyAlignment="1">
      <alignment/>
    </xf>
    <xf numFmtId="190" fontId="5" fillId="0" borderId="0" xfId="0" applyNumberFormat="1" applyFont="1" applyBorder="1" applyAlignment="1">
      <alignment shrinkToFit="1"/>
    </xf>
    <xf numFmtId="190" fontId="8" fillId="0" borderId="0" xfId="0" applyNumberFormat="1" applyFont="1" applyBorder="1" applyAlignment="1">
      <alignment/>
    </xf>
    <xf numFmtId="182" fontId="5" fillId="0" borderId="0" xfId="0" applyNumberFormat="1" applyFont="1" applyAlignment="1">
      <alignment shrinkToFit="1"/>
    </xf>
    <xf numFmtId="182" fontId="8" fillId="0" borderId="0" xfId="0" applyNumberFormat="1" applyFont="1" applyAlignment="1">
      <alignment/>
    </xf>
    <xf numFmtId="190" fontId="5" fillId="0" borderId="7" xfId="0" applyNumberFormat="1" applyFont="1" applyBorder="1" applyAlignment="1">
      <alignment/>
    </xf>
    <xf numFmtId="189" fontId="5" fillId="0" borderId="7" xfId="0" applyNumberFormat="1" applyFont="1" applyBorder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187" fontId="5" fillId="0" borderId="0" xfId="0" applyNumberFormat="1" applyFont="1" applyBorder="1" applyAlignment="1" applyProtection="1">
      <alignment horizontal="right" vertical="center"/>
      <protection/>
    </xf>
    <xf numFmtId="188" fontId="5" fillId="0" borderId="0" xfId="0" applyNumberFormat="1" applyFont="1" applyBorder="1" applyAlignment="1" applyProtection="1">
      <alignment horizontal="right" vertical="center"/>
      <protection/>
    </xf>
    <xf numFmtId="190" fontId="5" fillId="0" borderId="1" xfId="0" applyNumberFormat="1" applyFont="1" applyBorder="1" applyAlignment="1">
      <alignment horizontal="center" vertical="center" shrinkToFit="1"/>
    </xf>
    <xf numFmtId="189" fontId="5" fillId="0" borderId="0" xfId="0" applyNumberFormat="1" applyFont="1" applyAlignment="1">
      <alignment horizontal="left" vertical="center"/>
    </xf>
    <xf numFmtId="191" fontId="5" fillId="0" borderId="0" xfId="0" applyNumberFormat="1" applyFont="1" applyAlignment="1">
      <alignment horizontal="right" vertical="center"/>
    </xf>
    <xf numFmtId="191" fontId="5" fillId="0" borderId="2" xfId="0" applyNumberFormat="1" applyFont="1" applyBorder="1" applyAlignment="1">
      <alignment horizontal="center" vertical="center" shrinkToFit="1"/>
    </xf>
    <xf numFmtId="191" fontId="5" fillId="0" borderId="0" xfId="0" applyNumberFormat="1" applyFont="1" applyAlignment="1">
      <alignment shrinkToFit="1"/>
    </xf>
    <xf numFmtId="191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38" fontId="5" fillId="0" borderId="0" xfId="17" applyFont="1" applyAlignment="1">
      <alignment/>
    </xf>
    <xf numFmtId="191" fontId="8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49" fontId="8" fillId="0" borderId="0" xfId="0" applyNumberFormat="1" applyFont="1" applyBorder="1" applyAlignment="1">
      <alignment vertical="center"/>
    </xf>
    <xf numFmtId="191" fontId="5" fillId="0" borderId="7" xfId="0" applyNumberFormat="1" applyFont="1" applyBorder="1" applyAlignment="1">
      <alignment/>
    </xf>
    <xf numFmtId="182" fontId="8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90" fontId="8" fillId="0" borderId="0" xfId="0" applyNumberFormat="1" applyFont="1" applyBorder="1" applyAlignment="1">
      <alignment horizontal="right" vertical="center"/>
    </xf>
    <xf numFmtId="190" fontId="5" fillId="0" borderId="4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vertical="center"/>
    </xf>
    <xf numFmtId="190" fontId="8" fillId="0" borderId="0" xfId="17" applyNumberFormat="1" applyFont="1" applyAlignment="1">
      <alignment horizontal="right"/>
    </xf>
    <xf numFmtId="190" fontId="8" fillId="0" borderId="0" xfId="0" applyNumberFormat="1" applyFont="1" applyAlignment="1">
      <alignment/>
    </xf>
    <xf numFmtId="190" fontId="5" fillId="0" borderId="5" xfId="0" applyNumberFormat="1" applyFont="1" applyBorder="1" applyAlignment="1">
      <alignment horizontal="center" vertical="center"/>
    </xf>
    <xf numFmtId="190" fontId="5" fillId="0" borderId="10" xfId="0" applyNumberFormat="1" applyFont="1" applyBorder="1" applyAlignment="1">
      <alignment horizontal="center" vertical="center"/>
    </xf>
    <xf numFmtId="190" fontId="5" fillId="0" borderId="6" xfId="0" applyNumberFormat="1" applyFont="1" applyBorder="1" applyAlignment="1">
      <alignment horizontal="right" vertical="center"/>
    </xf>
    <xf numFmtId="190" fontId="5" fillId="0" borderId="7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/>
      <protection/>
    </xf>
    <xf numFmtId="0" fontId="7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NumberFormat="1" applyFont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" xfId="0" applyNumberFormat="1" applyFont="1" applyBorder="1" applyAlignment="1" applyProtection="1">
      <alignment horizontal="center" vertical="center"/>
      <protection/>
    </xf>
    <xf numFmtId="0" fontId="5" fillId="0" borderId="2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5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0" borderId="8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Border="1" applyAlignment="1" applyProtection="1">
      <alignment horizontal="right" vertical="center"/>
      <protection/>
    </xf>
    <xf numFmtId="188" fontId="5" fillId="0" borderId="0" xfId="0" applyNumberFormat="1" applyFont="1" applyBorder="1" applyAlignment="1" applyProtection="1">
      <alignment vertical="center"/>
      <protection/>
    </xf>
    <xf numFmtId="188" fontId="5" fillId="0" borderId="0" xfId="0" applyNumberFormat="1" applyFont="1" applyBorder="1" applyAlignment="1" applyProtection="1">
      <alignment vertical="center" shrinkToFit="1"/>
      <protection/>
    </xf>
    <xf numFmtId="38" fontId="5" fillId="0" borderId="0" xfId="17" applyFont="1" applyBorder="1" applyAlignment="1" applyProtection="1">
      <alignment vertical="center"/>
      <protection/>
    </xf>
    <xf numFmtId="187" fontId="5" fillId="0" borderId="0" xfId="0" applyNumberFormat="1" applyFont="1" applyAlignment="1" applyProtection="1">
      <alignment horizontal="right" vertical="center"/>
      <protection/>
    </xf>
    <xf numFmtId="188" fontId="5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88" fontId="5" fillId="0" borderId="0" xfId="0" applyNumberFormat="1" applyFont="1" applyBorder="1" applyAlignment="1" applyProtection="1">
      <alignment horizontal="right" vertical="center" shrinkToFit="1"/>
      <protection/>
    </xf>
    <xf numFmtId="38" fontId="5" fillId="0" borderId="0" xfId="17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0" fontId="5" fillId="0" borderId="7" xfId="0" applyNumberFormat="1" applyFont="1" applyBorder="1" applyAlignment="1" applyProtection="1">
      <alignment vertical="center"/>
      <protection/>
    </xf>
    <xf numFmtId="176" fontId="5" fillId="0" borderId="7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10" xfId="0" applyNumberFormat="1" applyFont="1" applyBorder="1" applyAlignment="1" applyProtection="1">
      <alignment horizontal="left" vertical="center"/>
      <protection/>
    </xf>
    <xf numFmtId="0" fontId="5" fillId="0" borderId="4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right" vertical="center"/>
      <protection/>
    </xf>
    <xf numFmtId="180" fontId="5" fillId="0" borderId="4" xfId="0" applyNumberFormat="1" applyFont="1" applyBorder="1" applyAlignment="1" applyProtection="1">
      <alignment vertical="center"/>
      <protection/>
    </xf>
    <xf numFmtId="192" fontId="5" fillId="0" borderId="0" xfId="17" applyNumberFormat="1" applyFont="1" applyBorder="1" applyAlignment="1" applyProtection="1">
      <alignment vertical="center"/>
      <protection/>
    </xf>
    <xf numFmtId="192" fontId="5" fillId="0" borderId="0" xfId="17" applyNumberFormat="1" applyFont="1" applyBorder="1" applyAlignment="1" applyProtection="1">
      <alignment horizontal="right" vertical="center"/>
      <protection/>
    </xf>
    <xf numFmtId="180" fontId="5" fillId="0" borderId="6" xfId="0" applyNumberFormat="1" applyFont="1" applyBorder="1" applyAlignment="1" applyProtection="1">
      <alignment vertical="center"/>
      <protection/>
    </xf>
    <xf numFmtId="0" fontId="5" fillId="0" borderId="7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87" fontId="5" fillId="0" borderId="0" xfId="0" applyNumberFormat="1" applyFont="1" applyAlignment="1" applyProtection="1">
      <alignment horizontal="right"/>
      <protection/>
    </xf>
    <xf numFmtId="188" fontId="5" fillId="0" borderId="0" xfId="0" applyNumberFormat="1" applyFont="1" applyAlignment="1" applyProtection="1">
      <alignment/>
      <protection/>
    </xf>
    <xf numFmtId="38" fontId="5" fillId="0" borderId="0" xfId="17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Alignment="1" applyProtection="1">
      <alignment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0" fontId="5" fillId="0" borderId="6" xfId="0" applyNumberFormat="1" applyFont="1" applyBorder="1" applyAlignment="1" applyProtection="1">
      <alignment horizontal="right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5" fillId="0" borderId="5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/>
      <protection/>
    </xf>
    <xf numFmtId="176" fontId="5" fillId="0" borderId="4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/>
      <protection/>
    </xf>
    <xf numFmtId="176" fontId="5" fillId="0" borderId="6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right" vertical="center"/>
      <protection/>
    </xf>
    <xf numFmtId="180" fontId="5" fillId="0" borderId="7" xfId="0" applyNumberFormat="1" applyFont="1" applyBorder="1" applyAlignment="1" applyProtection="1">
      <alignment horizontal="right" vertical="center"/>
      <protection/>
    </xf>
    <xf numFmtId="176" fontId="5" fillId="0" borderId="7" xfId="0" applyNumberFormat="1" applyFont="1" applyBorder="1" applyAlignment="1" applyProtection="1">
      <alignment horizontal="right" vertical="center"/>
      <protection/>
    </xf>
    <xf numFmtId="0" fontId="5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left" vertical="center"/>
    </xf>
    <xf numFmtId="180" fontId="5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8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38" fontId="8" fillId="0" borderId="0" xfId="17" applyFont="1" applyAlignment="1">
      <alignment horizontal="right"/>
    </xf>
    <xf numFmtId="38" fontId="8" fillId="0" borderId="0" xfId="17" applyFont="1" applyAlignment="1">
      <alignment horizontal="right" vertical="center"/>
    </xf>
    <xf numFmtId="0" fontId="5" fillId="0" borderId="4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90" fontId="8" fillId="0" borderId="4" xfId="0" applyNumberFormat="1" applyFont="1" applyBorder="1" applyAlignment="1">
      <alignment horizontal="right" vertical="center"/>
    </xf>
    <xf numFmtId="190" fontId="10" fillId="0" borderId="0" xfId="0" applyNumberFormat="1" applyFont="1" applyAlignment="1">
      <alignment horizontal="right" vertical="center"/>
    </xf>
    <xf numFmtId="190" fontId="10" fillId="0" borderId="0" xfId="0" applyNumberFormat="1" applyFont="1" applyBorder="1" applyAlignment="1">
      <alignment horizontal="right" vertical="center"/>
    </xf>
    <xf numFmtId="190" fontId="1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190" fontId="11" fillId="0" borderId="0" xfId="0" applyNumberFormat="1" applyFont="1" applyBorder="1" applyAlignment="1">
      <alignment horizontal="right" vertical="center"/>
    </xf>
    <xf numFmtId="190" fontId="13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Alignment="1">
      <alignment/>
    </xf>
    <xf numFmtId="0" fontId="0" fillId="0" borderId="7" xfId="0" applyFont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190" fontId="10" fillId="0" borderId="0" xfId="17" applyNumberFormat="1" applyFont="1" applyAlignment="1">
      <alignment horizontal="right" vertical="center"/>
    </xf>
    <xf numFmtId="190" fontId="8" fillId="0" borderId="0" xfId="17" applyNumberFormat="1" applyFont="1" applyBorder="1" applyAlignment="1">
      <alignment horizontal="right" vertical="center"/>
    </xf>
    <xf numFmtId="190" fontId="10" fillId="0" borderId="0" xfId="17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190" fontId="8" fillId="0" borderId="0" xfId="17" applyNumberFormat="1" applyFont="1" applyAlignment="1">
      <alignment horizontal="right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 wrapText="1" shrinkToFit="1"/>
    </xf>
    <xf numFmtId="0" fontId="9" fillId="0" borderId="8" xfId="0" applyNumberFormat="1" applyFont="1" applyBorder="1" applyAlignment="1">
      <alignment horizontal="center" vertical="center" wrapText="1" shrinkToFit="1"/>
    </xf>
    <xf numFmtId="0" fontId="9" fillId="0" borderId="6" xfId="0" applyNumberFormat="1" applyFont="1" applyBorder="1" applyAlignment="1">
      <alignment horizontal="center" vertical="center" wrapText="1" shrinkToFit="1"/>
    </xf>
    <xf numFmtId="0" fontId="9" fillId="0" borderId="11" xfId="0" applyNumberFormat="1" applyFont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190" fontId="5" fillId="0" borderId="0" xfId="0" applyNumberFormat="1" applyFont="1" applyBorder="1" applyAlignment="1">
      <alignment vertical="center"/>
    </xf>
    <xf numFmtId="190" fontId="8" fillId="0" borderId="4" xfId="17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/>
    </xf>
    <xf numFmtId="189" fontId="5" fillId="0" borderId="1" xfId="0" applyNumberFormat="1" applyFont="1" applyBorder="1" applyAlignment="1">
      <alignment horizontal="center" vertical="center"/>
    </xf>
    <xf numFmtId="189" fontId="5" fillId="0" borderId="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90" fontId="5" fillId="0" borderId="4" xfId="0" applyNumberFormat="1" applyFont="1" applyBorder="1" applyAlignment="1">
      <alignment horizontal="right" vertical="center"/>
    </xf>
    <xf numFmtId="190" fontId="0" fillId="0" borderId="0" xfId="0" applyNumberFormat="1" applyFont="1" applyAlignment="1">
      <alignment horizontal="right" vertical="center"/>
    </xf>
    <xf numFmtId="190" fontId="5" fillId="0" borderId="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176" fontId="5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180" fontId="11" fillId="0" borderId="0" xfId="0" applyNumberFormat="1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38" fontId="8" fillId="0" borderId="4" xfId="17" applyFont="1" applyBorder="1" applyAlignment="1">
      <alignment horizontal="right" vertical="center"/>
    </xf>
    <xf numFmtId="38" fontId="10" fillId="0" borderId="0" xfId="17" applyFont="1" applyAlignment="1">
      <alignment horizontal="right" vertical="center"/>
    </xf>
    <xf numFmtId="0" fontId="0" fillId="0" borderId="7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right" vertical="center"/>
    </xf>
    <xf numFmtId="0" fontId="5" fillId="0" borderId="7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 applyProtection="1">
      <alignment horizontal="left" vertical="center"/>
      <protection/>
    </xf>
    <xf numFmtId="0" fontId="5" fillId="0" borderId="2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0" fontId="5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5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180" fontId="5" fillId="0" borderId="6" xfId="0" applyNumberFormat="1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/>
      <protection/>
    </xf>
    <xf numFmtId="176" fontId="5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5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12" fillId="0" borderId="1" xfId="0" applyNumberFormat="1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5" fillId="0" borderId="5" xfId="0" applyNumberFormat="1" applyFont="1" applyBorder="1" applyAlignment="1" applyProtection="1">
      <alignment horizontal="center" vertical="center"/>
      <protection/>
    </xf>
    <xf numFmtId="0" fontId="5" fillId="0" borderId="4" xfId="0" applyNumberFormat="1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0" fontId="5" fillId="0" borderId="4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5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5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3" xfId="0" applyNumberFormat="1" applyFont="1" applyBorder="1" applyAlignment="1" applyProtection="1">
      <alignment horizontal="center" vertical="center"/>
      <protection/>
    </xf>
    <xf numFmtId="180" fontId="5" fillId="0" borderId="6" xfId="0" applyNumberFormat="1" applyFont="1" applyBorder="1" applyAlignment="1" applyProtection="1">
      <alignment horizontal="right" vertical="center"/>
      <protection/>
    </xf>
    <xf numFmtId="0" fontId="0" fillId="0" borderId="7" xfId="0" applyFont="1" applyBorder="1" applyAlignment="1" applyProtection="1">
      <alignment horizontal="right" vertical="center"/>
      <protection/>
    </xf>
    <xf numFmtId="180" fontId="5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7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vertical="center"/>
      <protection/>
    </xf>
    <xf numFmtId="180" fontId="5" fillId="0" borderId="7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0" fontId="5" fillId="0" borderId="8" xfId="0" applyNumberFormat="1" applyFont="1" applyBorder="1" applyAlignment="1" applyProtection="1">
      <alignment horizontal="center" vertical="center"/>
      <protection/>
    </xf>
    <xf numFmtId="180" fontId="5" fillId="0" borderId="7" xfId="0" applyNumberFormat="1" applyFont="1" applyBorder="1" applyAlignment="1" applyProtection="1">
      <alignment horizontal="center" vertical="center"/>
      <protection/>
    </xf>
    <xf numFmtId="0" fontId="5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6" xfId="0" applyNumberFormat="1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0" fontId="5" fillId="0" borderId="5" xfId="0" applyNumberFormat="1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shrinkToFit="1"/>
      <protection/>
    </xf>
    <xf numFmtId="0" fontId="0" fillId="0" borderId="4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6" xfId="0" applyFont="1" applyBorder="1" applyAlignment="1" applyProtection="1">
      <alignment shrinkToFit="1"/>
      <protection/>
    </xf>
    <xf numFmtId="0" fontId="0" fillId="0" borderId="7" xfId="0" applyFont="1" applyBorder="1" applyAlignment="1" applyProtection="1">
      <alignment shrinkToFit="1"/>
      <protection/>
    </xf>
    <xf numFmtId="0" fontId="0" fillId="0" borderId="0" xfId="0" applyFont="1" applyAlignment="1" applyProtection="1">
      <alignment/>
      <protection/>
    </xf>
    <xf numFmtId="180" fontId="5" fillId="0" borderId="4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NumberFormat="1" applyFont="1" applyAlignment="1" applyProtection="1">
      <alignment horizontal="left" vertical="center"/>
      <protection/>
    </xf>
    <xf numFmtId="0" fontId="5" fillId="0" borderId="15" xfId="0" applyNumberFormat="1" applyFont="1" applyBorder="1" applyAlignment="1" applyProtection="1">
      <alignment horizontal="center" vertical="center"/>
      <protection/>
    </xf>
    <xf numFmtId="0" fontId="5" fillId="0" borderId="7" xfId="0" applyNumberFormat="1" applyFont="1" applyBorder="1" applyAlignment="1" applyProtection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48"/>
  <sheetViews>
    <sheetView zoomScaleSheetLayoutView="100" workbookViewId="0" topLeftCell="N1">
      <pane xSplit="4" ySplit="1" topLeftCell="R2" activePane="bottomRight" state="frozen"/>
      <selection pane="topLeft" activeCell="N1" sqref="N1"/>
      <selection pane="topRight" activeCell="R1" sqref="R1"/>
      <selection pane="bottomLeft" activeCell="N2" sqref="N2"/>
      <selection pane="bottomRight" activeCell="AN9" sqref="AN9"/>
    </sheetView>
  </sheetViews>
  <sheetFormatPr defaultColWidth="9.875" defaultRowHeight="19.5" customHeight="1"/>
  <cols>
    <col min="1" max="1" width="0.12890625" style="4" hidden="1" customWidth="1"/>
    <col min="2" max="2" width="12.75390625" style="5" hidden="1" customWidth="1"/>
    <col min="3" max="3" width="12.75390625" style="6" hidden="1" customWidth="1"/>
    <col min="4" max="4" width="12.75390625" style="5" hidden="1" customWidth="1"/>
    <col min="5" max="5" width="0.12890625" style="5" hidden="1" customWidth="1"/>
    <col min="6" max="7" width="10.25390625" style="5" hidden="1" customWidth="1"/>
    <col min="8" max="9" width="10.25390625" style="6" hidden="1" customWidth="1"/>
    <col min="10" max="10" width="0.12890625" style="6" hidden="1" customWidth="1"/>
    <col min="11" max="13" width="10.75390625" style="6" hidden="1" customWidth="1"/>
    <col min="14" max="14" width="31.125" style="4" customWidth="1"/>
    <col min="15" max="18" width="10.75390625" style="6" hidden="1" customWidth="1"/>
    <col min="19" max="19" width="10.75390625" style="50" hidden="1" customWidth="1"/>
    <col min="20" max="20" width="10.75390625" style="51" hidden="1" customWidth="1"/>
    <col min="21" max="21" width="10.75390625" style="110" hidden="1" customWidth="1"/>
    <col min="22" max="22" width="10.75390625" style="50" hidden="1" customWidth="1"/>
    <col min="23" max="23" width="10.75390625" style="105" hidden="1" customWidth="1"/>
    <col min="24" max="24" width="10.75390625" style="6" hidden="1" customWidth="1"/>
    <col min="25" max="25" width="10.75390625" style="50" hidden="1" customWidth="1"/>
    <col min="26" max="26" width="10.75390625" style="125" hidden="1" customWidth="1"/>
    <col min="27" max="29" width="10.75390625" style="6" hidden="1" customWidth="1"/>
    <col min="30" max="44" width="10.75390625" style="6" customWidth="1"/>
    <col min="45" max="16384" width="12.75390625" style="6" customWidth="1"/>
  </cols>
  <sheetData>
    <row r="1" spans="1:30" s="3" customFormat="1" ht="18" customHeight="1">
      <c r="A1" s="279" t="s">
        <v>284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"/>
      <c r="M1" s="2"/>
      <c r="N1" s="279" t="s">
        <v>337</v>
      </c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</row>
    <row r="2" spans="9:44" ht="18" customHeight="1">
      <c r="I2" s="5"/>
      <c r="J2" s="5"/>
      <c r="L2" s="5"/>
      <c r="M2" s="5"/>
      <c r="AA2" s="121"/>
      <c r="AF2" s="122"/>
      <c r="AQ2" s="286" t="s">
        <v>340</v>
      </c>
      <c r="AR2" s="286"/>
    </row>
    <row r="3" spans="1:44" ht="18" customHeight="1">
      <c r="A3" s="282" t="s">
        <v>116</v>
      </c>
      <c r="B3" s="284" t="s">
        <v>89</v>
      </c>
      <c r="C3" s="284"/>
      <c r="D3" s="284"/>
      <c r="E3" s="284" t="s">
        <v>103</v>
      </c>
      <c r="F3" s="284"/>
      <c r="G3" s="284"/>
      <c r="H3" s="284" t="s">
        <v>104</v>
      </c>
      <c r="I3" s="284"/>
      <c r="J3" s="284"/>
      <c r="K3" s="284" t="s">
        <v>105</v>
      </c>
      <c r="L3" s="284"/>
      <c r="M3" s="285"/>
      <c r="N3" s="282" t="s">
        <v>339</v>
      </c>
      <c r="O3" s="284" t="s">
        <v>117</v>
      </c>
      <c r="P3" s="284"/>
      <c r="Q3" s="284"/>
      <c r="R3" s="284" t="s">
        <v>106</v>
      </c>
      <c r="S3" s="284"/>
      <c r="T3" s="285"/>
      <c r="U3" s="280" t="s">
        <v>265</v>
      </c>
      <c r="V3" s="280"/>
      <c r="W3" s="281"/>
      <c r="X3" s="280" t="s">
        <v>278</v>
      </c>
      <c r="Y3" s="280"/>
      <c r="Z3" s="281"/>
      <c r="AA3" s="280" t="s">
        <v>301</v>
      </c>
      <c r="AB3" s="280"/>
      <c r="AC3" s="281"/>
      <c r="AD3" s="280" t="s">
        <v>305</v>
      </c>
      <c r="AE3" s="280"/>
      <c r="AF3" s="281"/>
      <c r="AG3" s="280" t="s">
        <v>308</v>
      </c>
      <c r="AH3" s="280"/>
      <c r="AI3" s="281"/>
      <c r="AJ3" s="280" t="s">
        <v>313</v>
      </c>
      <c r="AK3" s="280"/>
      <c r="AL3" s="281"/>
      <c r="AM3" s="280" t="s">
        <v>333</v>
      </c>
      <c r="AN3" s="280"/>
      <c r="AO3" s="281"/>
      <c r="AP3" s="280" t="s">
        <v>336</v>
      </c>
      <c r="AQ3" s="280"/>
      <c r="AR3" s="281"/>
    </row>
    <row r="4" spans="1:44" s="16" customFormat="1" ht="18" customHeight="1">
      <c r="A4" s="283"/>
      <c r="B4" s="10" t="s">
        <v>0</v>
      </c>
      <c r="C4" s="10" t="s">
        <v>1</v>
      </c>
      <c r="D4" s="10" t="s">
        <v>2</v>
      </c>
      <c r="E4" s="10" t="s">
        <v>0</v>
      </c>
      <c r="F4" s="10" t="s">
        <v>1</v>
      </c>
      <c r="G4" s="11" t="s">
        <v>2</v>
      </c>
      <c r="H4" s="10" t="s">
        <v>0</v>
      </c>
      <c r="I4" s="12" t="s">
        <v>1</v>
      </c>
      <c r="J4" s="10" t="s">
        <v>2</v>
      </c>
      <c r="K4" s="10" t="s">
        <v>0</v>
      </c>
      <c r="L4" s="10" t="s">
        <v>1</v>
      </c>
      <c r="M4" s="11" t="s">
        <v>2</v>
      </c>
      <c r="N4" s="282"/>
      <c r="O4" s="10" t="s">
        <v>0</v>
      </c>
      <c r="P4" s="12" t="s">
        <v>1</v>
      </c>
      <c r="Q4" s="10" t="s">
        <v>2</v>
      </c>
      <c r="R4" s="10" t="s">
        <v>0</v>
      </c>
      <c r="S4" s="13" t="s">
        <v>1</v>
      </c>
      <c r="T4" s="14" t="s">
        <v>2</v>
      </c>
      <c r="U4" s="120" t="s">
        <v>0</v>
      </c>
      <c r="V4" s="13" t="s">
        <v>1</v>
      </c>
      <c r="W4" s="106" t="s">
        <v>2</v>
      </c>
      <c r="X4" s="120" t="s">
        <v>0</v>
      </c>
      <c r="Y4" s="13" t="s">
        <v>1</v>
      </c>
      <c r="Z4" s="123" t="s">
        <v>2</v>
      </c>
      <c r="AA4" s="120" t="s">
        <v>0</v>
      </c>
      <c r="AB4" s="13" t="s">
        <v>1</v>
      </c>
      <c r="AC4" s="123" t="s">
        <v>2</v>
      </c>
      <c r="AD4" s="120" t="s">
        <v>0</v>
      </c>
      <c r="AE4" s="13" t="s">
        <v>1</v>
      </c>
      <c r="AF4" s="123" t="s">
        <v>2</v>
      </c>
      <c r="AG4" s="120" t="s">
        <v>0</v>
      </c>
      <c r="AH4" s="13" t="s">
        <v>1</v>
      </c>
      <c r="AI4" s="123" t="s">
        <v>2</v>
      </c>
      <c r="AJ4" s="120" t="s">
        <v>0</v>
      </c>
      <c r="AK4" s="13" t="s">
        <v>1</v>
      </c>
      <c r="AL4" s="123" t="s">
        <v>2</v>
      </c>
      <c r="AM4" s="120" t="s">
        <v>0</v>
      </c>
      <c r="AN4" s="13" t="s">
        <v>1</v>
      </c>
      <c r="AO4" s="123" t="s">
        <v>2</v>
      </c>
      <c r="AP4" s="120" t="s">
        <v>0</v>
      </c>
      <c r="AQ4" s="13" t="s">
        <v>1</v>
      </c>
      <c r="AR4" s="123" t="s">
        <v>2</v>
      </c>
    </row>
    <row r="5" spans="1:44" s="16" customFormat="1" ht="19.5" customHeight="1">
      <c r="A5" s="76"/>
      <c r="B5" s="18"/>
      <c r="C5" s="19"/>
      <c r="D5" s="19"/>
      <c r="E5" s="20"/>
      <c r="F5" s="19"/>
      <c r="G5" s="19"/>
      <c r="H5" s="19"/>
      <c r="I5" s="19"/>
      <c r="J5" s="19"/>
      <c r="K5" s="19"/>
      <c r="L5" s="19"/>
      <c r="M5" s="19"/>
      <c r="N5" s="76"/>
      <c r="O5" s="19"/>
      <c r="P5" s="19"/>
      <c r="Q5" s="19"/>
      <c r="R5" s="15"/>
      <c r="S5" s="21"/>
      <c r="T5" s="22"/>
      <c r="U5" s="111"/>
      <c r="V5" s="113"/>
      <c r="W5" s="107"/>
      <c r="Y5" s="113"/>
      <c r="Z5" s="124"/>
      <c r="AB5" s="113"/>
      <c r="AC5" s="124"/>
      <c r="AE5" s="113"/>
      <c r="AF5" s="124"/>
      <c r="AH5" s="113"/>
      <c r="AI5" s="124"/>
      <c r="AK5" s="113"/>
      <c r="AL5" s="124"/>
      <c r="AN5" s="113"/>
      <c r="AO5" s="124"/>
      <c r="AQ5" s="113"/>
      <c r="AR5" s="124"/>
    </row>
    <row r="6" spans="1:44" s="59" customFormat="1" ht="19.5" customHeight="1">
      <c r="A6" s="99" t="s">
        <v>136</v>
      </c>
      <c r="B6" s="52">
        <v>550</v>
      </c>
      <c r="C6" s="53">
        <v>38.3</v>
      </c>
      <c r="D6" s="54">
        <v>100</v>
      </c>
      <c r="E6" s="52">
        <v>738</v>
      </c>
      <c r="F6" s="54">
        <v>34.2</v>
      </c>
      <c r="G6" s="54">
        <v>100</v>
      </c>
      <c r="H6" s="55">
        <v>835</v>
      </c>
      <c r="I6" s="54">
        <v>13.1</v>
      </c>
      <c r="J6" s="54">
        <v>100</v>
      </c>
      <c r="K6" s="55">
        <v>788</v>
      </c>
      <c r="L6" s="135">
        <v>-5.6</v>
      </c>
      <c r="M6" s="54">
        <v>100</v>
      </c>
      <c r="N6" s="99" t="s">
        <v>338</v>
      </c>
      <c r="O6" s="55">
        <v>830</v>
      </c>
      <c r="P6" s="60" t="s">
        <v>166</v>
      </c>
      <c r="Q6" s="54">
        <v>100</v>
      </c>
      <c r="R6" s="57">
        <v>691</v>
      </c>
      <c r="S6" s="58" t="s">
        <v>107</v>
      </c>
      <c r="T6" s="54">
        <v>100</v>
      </c>
      <c r="U6" s="112">
        <v>652</v>
      </c>
      <c r="V6" s="114">
        <v>-5.6</v>
      </c>
      <c r="W6" s="108">
        <v>100</v>
      </c>
      <c r="X6" s="59">
        <v>61</v>
      </c>
      <c r="Y6" s="114">
        <v>-5.8</v>
      </c>
      <c r="Z6" s="131">
        <v>100</v>
      </c>
      <c r="AA6" s="59">
        <v>55</v>
      </c>
      <c r="AB6" s="114">
        <v>-10</v>
      </c>
      <c r="AC6" s="131">
        <v>100</v>
      </c>
      <c r="AD6" s="59">
        <v>50</v>
      </c>
      <c r="AE6" s="114">
        <v>-10</v>
      </c>
      <c r="AF6" s="131">
        <v>100</v>
      </c>
      <c r="AG6" s="59">
        <v>45</v>
      </c>
      <c r="AH6" s="114">
        <v>-9</v>
      </c>
      <c r="AI6" s="131">
        <v>100</v>
      </c>
      <c r="AJ6" s="59">
        <v>47</v>
      </c>
      <c r="AK6" s="114">
        <f>IF(AJ6="","",ROUND((AJ6/AG6*100)-100,1))</f>
        <v>4.4</v>
      </c>
      <c r="AL6" s="131">
        <v>100</v>
      </c>
      <c r="AM6" s="59">
        <v>47</v>
      </c>
      <c r="AN6" s="114">
        <f>IF(AM6="","",ROUND((AM6/AJ6*100)-100,1))</f>
        <v>0</v>
      </c>
      <c r="AO6" s="131">
        <v>100</v>
      </c>
      <c r="AP6" s="59">
        <v>47</v>
      </c>
      <c r="AQ6" s="114">
        <f>IF(AP6="","",ROUND((AP6/AM6*100)-100,1))</f>
        <v>0</v>
      </c>
      <c r="AR6" s="131">
        <v>100</v>
      </c>
    </row>
    <row r="7" spans="1:44" ht="19.5" customHeight="1">
      <c r="A7" s="100"/>
      <c r="B7" s="23"/>
      <c r="C7" s="24"/>
      <c r="D7" s="25"/>
      <c r="E7" s="23"/>
      <c r="F7" s="25"/>
      <c r="G7" s="25"/>
      <c r="H7" s="26"/>
      <c r="I7" s="25"/>
      <c r="J7" s="25"/>
      <c r="K7" s="26"/>
      <c r="L7" s="136"/>
      <c r="M7" s="25"/>
      <c r="N7" s="100"/>
      <c r="O7" s="26"/>
      <c r="P7" s="60"/>
      <c r="Q7" s="25"/>
      <c r="R7" s="28"/>
      <c r="S7" s="29"/>
      <c r="T7" s="25"/>
      <c r="U7" s="109"/>
      <c r="Z7" s="132"/>
      <c r="AB7" s="50"/>
      <c r="AC7" s="132"/>
      <c r="AE7" s="50"/>
      <c r="AF7" s="132"/>
      <c r="AH7" s="50"/>
      <c r="AI7" s="132"/>
      <c r="AK7" s="50"/>
      <c r="AL7" s="132"/>
      <c r="AN7" s="50"/>
      <c r="AO7" s="132"/>
      <c r="AQ7" s="50"/>
      <c r="AR7" s="132"/>
    </row>
    <row r="8" spans="1:44" s="59" customFormat="1" ht="19.5" customHeight="1">
      <c r="A8" s="99" t="s">
        <v>137</v>
      </c>
      <c r="B8" s="52">
        <v>338</v>
      </c>
      <c r="C8" s="53">
        <v>40.6</v>
      </c>
      <c r="D8" s="54">
        <v>61.5</v>
      </c>
      <c r="E8" s="52">
        <v>579</v>
      </c>
      <c r="F8" s="54">
        <v>71.3</v>
      </c>
      <c r="G8" s="54">
        <v>78.5</v>
      </c>
      <c r="H8" s="55">
        <v>531</v>
      </c>
      <c r="I8" s="56">
        <v>8.3</v>
      </c>
      <c r="J8" s="54">
        <v>63.6</v>
      </c>
      <c r="K8" s="55">
        <v>503</v>
      </c>
      <c r="L8" s="135">
        <v>-5.3</v>
      </c>
      <c r="M8" s="54">
        <v>63.8</v>
      </c>
      <c r="N8" s="99" t="s">
        <v>137</v>
      </c>
      <c r="O8" s="55">
        <v>525</v>
      </c>
      <c r="P8" s="60">
        <v>4.4</v>
      </c>
      <c r="Q8" s="54">
        <v>63.3</v>
      </c>
      <c r="R8" s="57">
        <v>447</v>
      </c>
      <c r="S8" s="58" t="s">
        <v>108</v>
      </c>
      <c r="T8" s="54">
        <v>64.7</v>
      </c>
      <c r="U8" s="112">
        <v>430</v>
      </c>
      <c r="V8" s="114">
        <v>-3.8</v>
      </c>
      <c r="W8" s="108">
        <v>66</v>
      </c>
      <c r="X8" s="59">
        <v>40</v>
      </c>
      <c r="Y8" s="114">
        <v>-7.9</v>
      </c>
      <c r="Z8" s="131">
        <v>64.5</v>
      </c>
      <c r="AA8" s="59">
        <v>35</v>
      </c>
      <c r="AB8" s="114">
        <v>-12</v>
      </c>
      <c r="AC8" s="131">
        <v>63</v>
      </c>
      <c r="AD8" s="59">
        <v>31</v>
      </c>
      <c r="AE8" s="114">
        <v>-12</v>
      </c>
      <c r="AF8" s="131">
        <v>61.4</v>
      </c>
      <c r="AG8" s="59">
        <v>25</v>
      </c>
      <c r="AH8" s="114">
        <v>-18</v>
      </c>
      <c r="AI8" s="131">
        <v>55.4</v>
      </c>
      <c r="AJ8" s="59">
        <v>27</v>
      </c>
      <c r="AK8" s="114">
        <f>IF(AJ8="","",ROUND((AJ8/AG8*100)-100,1))</f>
        <v>8</v>
      </c>
      <c r="AL8" s="131">
        <v>57.4</v>
      </c>
      <c r="AM8" s="59">
        <v>26</v>
      </c>
      <c r="AN8" s="114">
        <f>IF(AM8="","",ROUND((AM8/AJ8*100)-100,1))</f>
        <v>-3.7</v>
      </c>
      <c r="AO8" s="131">
        <v>55.3</v>
      </c>
      <c r="AP8" s="59">
        <v>25</v>
      </c>
      <c r="AQ8" s="114">
        <f>IF(AP8="","",ROUND((AP8/AM8*100)-100,1))</f>
        <v>-3.8</v>
      </c>
      <c r="AR8" s="131">
        <v>53.2</v>
      </c>
    </row>
    <row r="9" spans="1:44" ht="19.5" customHeight="1">
      <c r="A9" s="101" t="s">
        <v>157</v>
      </c>
      <c r="B9" s="23">
        <v>12</v>
      </c>
      <c r="C9" s="24">
        <v>94.7</v>
      </c>
      <c r="D9" s="25">
        <v>2.2</v>
      </c>
      <c r="E9" s="23">
        <v>235</v>
      </c>
      <c r="F9" s="25">
        <v>866.7</v>
      </c>
      <c r="G9" s="25">
        <v>32</v>
      </c>
      <c r="H9" s="26">
        <v>190</v>
      </c>
      <c r="I9" s="24">
        <v>19.5</v>
      </c>
      <c r="J9" s="25">
        <v>22.8</v>
      </c>
      <c r="K9" s="26">
        <v>188</v>
      </c>
      <c r="L9" s="41">
        <v>-1.1</v>
      </c>
      <c r="M9" s="25">
        <v>23.9</v>
      </c>
      <c r="N9" s="101" t="s">
        <v>157</v>
      </c>
      <c r="O9" s="26">
        <v>187</v>
      </c>
      <c r="P9" s="27">
        <v>0.5</v>
      </c>
      <c r="Q9" s="25">
        <v>22.5</v>
      </c>
      <c r="R9" s="28">
        <v>148</v>
      </c>
      <c r="S9" s="29" t="s">
        <v>109</v>
      </c>
      <c r="T9" s="25">
        <v>21.4</v>
      </c>
      <c r="U9" s="109">
        <v>162</v>
      </c>
      <c r="V9" s="50">
        <v>9.5</v>
      </c>
      <c r="W9" s="105">
        <v>24.8</v>
      </c>
      <c r="X9" s="6">
        <v>15</v>
      </c>
      <c r="Y9" s="50">
        <v>-7.4</v>
      </c>
      <c r="Z9" s="132">
        <v>24.4</v>
      </c>
      <c r="AA9" s="6">
        <v>13</v>
      </c>
      <c r="AB9" s="50">
        <v>-14</v>
      </c>
      <c r="AC9" s="132">
        <v>23</v>
      </c>
      <c r="AD9" s="6">
        <v>14</v>
      </c>
      <c r="AE9" s="50">
        <v>6</v>
      </c>
      <c r="AF9" s="132">
        <v>27.5</v>
      </c>
      <c r="AG9" s="6">
        <v>10</v>
      </c>
      <c r="AH9" s="50">
        <v>-29</v>
      </c>
      <c r="AI9" s="132">
        <v>21.6</v>
      </c>
      <c r="AJ9" s="6">
        <v>12</v>
      </c>
      <c r="AK9" s="50">
        <f>IF(AJ9="","",ROUND((AJ9/AG9*100)-100,1))</f>
        <v>20</v>
      </c>
      <c r="AL9" s="132">
        <v>25.5</v>
      </c>
      <c r="AM9" s="6">
        <v>10</v>
      </c>
      <c r="AN9" s="50">
        <f>IF(AM9="","",ROUND((AM9/AJ9*100)-100,1))</f>
        <v>-16.7</v>
      </c>
      <c r="AO9" s="132">
        <v>21.3</v>
      </c>
      <c r="AP9" s="6">
        <v>10</v>
      </c>
      <c r="AQ9" s="50">
        <f>IF(AP9="","",ROUND((AP9/AM9*100)-100,1))</f>
        <v>0</v>
      </c>
      <c r="AR9" s="132">
        <v>21.3</v>
      </c>
    </row>
    <row r="10" spans="1:44" ht="19.5" customHeight="1">
      <c r="A10" s="101" t="s">
        <v>158</v>
      </c>
      <c r="B10" s="31" t="s">
        <v>110</v>
      </c>
      <c r="C10" s="30" t="s">
        <v>91</v>
      </c>
      <c r="D10" s="30" t="s">
        <v>118</v>
      </c>
      <c r="E10" s="31" t="s">
        <v>118</v>
      </c>
      <c r="F10" s="30" t="s">
        <v>118</v>
      </c>
      <c r="G10" s="30" t="s">
        <v>118</v>
      </c>
      <c r="H10" s="30" t="s">
        <v>118</v>
      </c>
      <c r="I10" s="30" t="s">
        <v>91</v>
      </c>
      <c r="J10" s="30" t="s">
        <v>118</v>
      </c>
      <c r="K10" s="30" t="s">
        <v>118</v>
      </c>
      <c r="L10" s="41" t="s">
        <v>91</v>
      </c>
      <c r="M10" s="30" t="s">
        <v>118</v>
      </c>
      <c r="N10" s="101" t="s">
        <v>158</v>
      </c>
      <c r="O10" s="30" t="s">
        <v>118</v>
      </c>
      <c r="P10" s="30" t="s">
        <v>91</v>
      </c>
      <c r="Q10" s="30" t="s">
        <v>118</v>
      </c>
      <c r="R10" s="30" t="s">
        <v>91</v>
      </c>
      <c r="S10" s="30" t="s">
        <v>91</v>
      </c>
      <c r="T10" s="30" t="s">
        <v>118</v>
      </c>
      <c r="U10" s="30" t="s">
        <v>91</v>
      </c>
      <c r="V10" s="30" t="s">
        <v>91</v>
      </c>
      <c r="W10" s="126" t="s">
        <v>118</v>
      </c>
      <c r="X10" s="30" t="s">
        <v>91</v>
      </c>
      <c r="Y10" s="30" t="s">
        <v>91</v>
      </c>
      <c r="Z10" s="126" t="s">
        <v>118</v>
      </c>
      <c r="AA10" s="30" t="s">
        <v>91</v>
      </c>
      <c r="AB10" s="30" t="s">
        <v>91</v>
      </c>
      <c r="AC10" s="126" t="s">
        <v>118</v>
      </c>
      <c r="AD10" s="30" t="s">
        <v>91</v>
      </c>
      <c r="AE10" s="30" t="s">
        <v>91</v>
      </c>
      <c r="AF10" s="126" t="s">
        <v>118</v>
      </c>
      <c r="AG10" s="126" t="s">
        <v>118</v>
      </c>
      <c r="AH10" s="126" t="s">
        <v>118</v>
      </c>
      <c r="AI10" s="126" t="s">
        <v>118</v>
      </c>
      <c r="AJ10" s="126" t="s">
        <v>118</v>
      </c>
      <c r="AK10" s="126" t="s">
        <v>118</v>
      </c>
      <c r="AL10" s="126" t="s">
        <v>118</v>
      </c>
      <c r="AM10" s="126" t="s">
        <v>118</v>
      </c>
      <c r="AN10" s="126" t="s">
        <v>118</v>
      </c>
      <c r="AO10" s="126" t="s">
        <v>118</v>
      </c>
      <c r="AP10" s="126" t="s">
        <v>118</v>
      </c>
      <c r="AQ10" s="126" t="s">
        <v>118</v>
      </c>
      <c r="AR10" s="126" t="s">
        <v>118</v>
      </c>
    </row>
    <row r="11" spans="1:44" ht="19.5" customHeight="1">
      <c r="A11" s="101" t="s">
        <v>159</v>
      </c>
      <c r="B11" s="23">
        <v>6</v>
      </c>
      <c r="C11" s="24">
        <v>40</v>
      </c>
      <c r="D11" s="25">
        <v>1.1</v>
      </c>
      <c r="E11" s="23">
        <v>9</v>
      </c>
      <c r="F11" s="30" t="s">
        <v>119</v>
      </c>
      <c r="G11" s="25">
        <v>1.2</v>
      </c>
      <c r="H11" s="26">
        <v>8</v>
      </c>
      <c r="I11" s="24">
        <v>11.1</v>
      </c>
      <c r="J11" s="25">
        <v>1</v>
      </c>
      <c r="K11" s="26">
        <v>8</v>
      </c>
      <c r="L11" s="41">
        <v>0</v>
      </c>
      <c r="M11" s="25">
        <v>1</v>
      </c>
      <c r="N11" s="101" t="s">
        <v>159</v>
      </c>
      <c r="O11" s="26">
        <v>10</v>
      </c>
      <c r="P11" s="30" t="s">
        <v>120</v>
      </c>
      <c r="Q11" s="25">
        <v>1.2</v>
      </c>
      <c r="R11" s="28">
        <v>8</v>
      </c>
      <c r="S11" s="29" t="s">
        <v>275</v>
      </c>
      <c r="T11" s="25">
        <v>1.2</v>
      </c>
      <c r="U11" s="109">
        <v>6</v>
      </c>
      <c r="V11" s="50">
        <v>-25</v>
      </c>
      <c r="W11" s="105">
        <v>0.9</v>
      </c>
      <c r="X11" s="6">
        <v>1</v>
      </c>
      <c r="Y11" s="50">
        <v>-16.7</v>
      </c>
      <c r="Z11" s="132">
        <v>0.8</v>
      </c>
      <c r="AA11" s="6">
        <v>0</v>
      </c>
      <c r="AB11" s="50">
        <v>-40</v>
      </c>
      <c r="AC11" s="132">
        <v>1</v>
      </c>
      <c r="AD11" s="6">
        <v>0</v>
      </c>
      <c r="AE11" s="50">
        <v>0</v>
      </c>
      <c r="AF11" s="132">
        <v>0.6</v>
      </c>
      <c r="AG11" s="6">
        <v>0</v>
      </c>
      <c r="AH11" s="50">
        <v>33</v>
      </c>
      <c r="AI11" s="132">
        <v>0.9</v>
      </c>
      <c r="AJ11" s="6">
        <v>0</v>
      </c>
      <c r="AK11" s="50">
        <v>0</v>
      </c>
      <c r="AL11" s="132">
        <v>0</v>
      </c>
      <c r="AM11" s="6">
        <v>0</v>
      </c>
      <c r="AN11" s="50">
        <v>0</v>
      </c>
      <c r="AO11" s="132">
        <v>0</v>
      </c>
      <c r="AP11" s="6">
        <v>0</v>
      </c>
      <c r="AQ11" s="50">
        <v>0</v>
      </c>
      <c r="AR11" s="132">
        <v>0</v>
      </c>
    </row>
    <row r="12" spans="1:44" ht="19.5" customHeight="1">
      <c r="A12" s="101" t="s">
        <v>160</v>
      </c>
      <c r="B12" s="23">
        <v>28</v>
      </c>
      <c r="C12" s="30">
        <v>3.7</v>
      </c>
      <c r="D12" s="25">
        <v>5.1</v>
      </c>
      <c r="E12" s="23">
        <v>24</v>
      </c>
      <c r="F12" s="24">
        <v>14.3</v>
      </c>
      <c r="G12" s="25">
        <v>3.3</v>
      </c>
      <c r="H12" s="26">
        <v>26</v>
      </c>
      <c r="I12" s="30">
        <v>8.3</v>
      </c>
      <c r="J12" s="25">
        <v>3.1</v>
      </c>
      <c r="K12" s="26">
        <v>24</v>
      </c>
      <c r="L12" s="41">
        <v>-7.7</v>
      </c>
      <c r="M12" s="25">
        <v>3</v>
      </c>
      <c r="N12" s="101" t="s">
        <v>160</v>
      </c>
      <c r="O12" s="26">
        <v>24</v>
      </c>
      <c r="P12" s="30" t="s">
        <v>92</v>
      </c>
      <c r="Q12" s="25">
        <v>2.9</v>
      </c>
      <c r="R12" s="28">
        <v>23</v>
      </c>
      <c r="S12" s="29" t="s">
        <v>121</v>
      </c>
      <c r="T12" s="25">
        <v>3.3</v>
      </c>
      <c r="U12" s="109">
        <v>17</v>
      </c>
      <c r="V12" s="50">
        <v>-26.1</v>
      </c>
      <c r="W12" s="105">
        <v>2.6</v>
      </c>
      <c r="X12" s="6">
        <v>1</v>
      </c>
      <c r="Y12" s="50">
        <v>-23.5</v>
      </c>
      <c r="Z12" s="132">
        <v>2.1</v>
      </c>
      <c r="AA12" s="6">
        <v>1</v>
      </c>
      <c r="AB12" s="50">
        <v>-31</v>
      </c>
      <c r="AC12" s="132">
        <v>2</v>
      </c>
      <c r="AD12" s="6">
        <v>1</v>
      </c>
      <c r="AE12" s="50">
        <v>-33</v>
      </c>
      <c r="AF12" s="132">
        <v>1.2</v>
      </c>
      <c r="AG12" s="6">
        <v>1</v>
      </c>
      <c r="AH12" s="50">
        <v>0</v>
      </c>
      <c r="AI12" s="132">
        <v>1.3</v>
      </c>
      <c r="AJ12" s="6">
        <v>1</v>
      </c>
      <c r="AK12" s="50">
        <f>IF(AJ12="","",ROUND((AJ12/AG12*100)-100,1))</f>
        <v>0</v>
      </c>
      <c r="AL12" s="132">
        <v>2.1</v>
      </c>
      <c r="AM12" s="6">
        <v>1</v>
      </c>
      <c r="AN12" s="50">
        <f>IF(AM12="","",ROUND((AM12/AJ12*100)-100,1))</f>
        <v>0</v>
      </c>
      <c r="AO12" s="132">
        <v>2.1</v>
      </c>
      <c r="AP12" s="6">
        <v>0</v>
      </c>
      <c r="AQ12" s="50">
        <f>IF(AP12="","",ROUND((AP12/AM12*100)-100,1))</f>
        <v>-100</v>
      </c>
      <c r="AR12" s="132">
        <v>0</v>
      </c>
    </row>
    <row r="13" spans="1:44" ht="19.5" customHeight="1">
      <c r="A13" s="101" t="s">
        <v>156</v>
      </c>
      <c r="B13" s="23">
        <v>237</v>
      </c>
      <c r="C13" s="27">
        <v>6.3</v>
      </c>
      <c r="D13" s="25">
        <v>43.1</v>
      </c>
      <c r="E13" s="23">
        <v>257</v>
      </c>
      <c r="F13" s="30">
        <v>8.4</v>
      </c>
      <c r="G13" s="25">
        <v>34.8</v>
      </c>
      <c r="H13" s="26">
        <v>253</v>
      </c>
      <c r="I13" s="27">
        <v>8.6</v>
      </c>
      <c r="J13" s="25">
        <v>28.1</v>
      </c>
      <c r="K13" s="26">
        <v>225</v>
      </c>
      <c r="L13" s="41">
        <v>-4.3</v>
      </c>
      <c r="M13" s="25">
        <v>28.6</v>
      </c>
      <c r="N13" s="101" t="s">
        <v>156</v>
      </c>
      <c r="O13" s="26">
        <v>228</v>
      </c>
      <c r="P13" s="30">
        <v>1.3</v>
      </c>
      <c r="Q13" s="25">
        <v>27.5</v>
      </c>
      <c r="R13" s="28">
        <v>201</v>
      </c>
      <c r="S13" s="29" t="s">
        <v>122</v>
      </c>
      <c r="T13" s="25">
        <v>29.1</v>
      </c>
      <c r="U13" s="109">
        <v>184</v>
      </c>
      <c r="V13" s="50">
        <v>-8.5</v>
      </c>
      <c r="W13" s="105">
        <v>28.2</v>
      </c>
      <c r="X13" s="6">
        <v>17</v>
      </c>
      <c r="Y13" s="50">
        <v>-6.5</v>
      </c>
      <c r="Z13" s="132">
        <v>28</v>
      </c>
      <c r="AA13" s="6">
        <v>13</v>
      </c>
      <c r="AB13" s="50">
        <v>-23</v>
      </c>
      <c r="AC13" s="132">
        <v>24</v>
      </c>
      <c r="AD13" s="6">
        <v>13</v>
      </c>
      <c r="AE13" s="50">
        <v>-5</v>
      </c>
      <c r="AF13" s="132">
        <v>25.3</v>
      </c>
      <c r="AG13" s="6">
        <v>11</v>
      </c>
      <c r="AH13" s="50">
        <v>-16</v>
      </c>
      <c r="AI13" s="132">
        <v>23.4</v>
      </c>
      <c r="AJ13" s="6">
        <v>11</v>
      </c>
      <c r="AK13" s="50">
        <f>IF(AJ13="","",ROUND((AJ13/AG13*100)-100,1))</f>
        <v>0</v>
      </c>
      <c r="AL13" s="132">
        <v>23.4</v>
      </c>
      <c r="AM13" s="6">
        <v>11</v>
      </c>
      <c r="AN13" s="50">
        <f>IF(AM13="","",ROUND((AM13/AJ13*100)-100,1))</f>
        <v>0</v>
      </c>
      <c r="AO13" s="132">
        <v>23.4</v>
      </c>
      <c r="AP13" s="6">
        <v>11</v>
      </c>
      <c r="AQ13" s="50">
        <f>IF(AP13="","",ROUND((AP13/AM13*100)-100,1))</f>
        <v>0</v>
      </c>
      <c r="AR13" s="132">
        <v>23.4</v>
      </c>
    </row>
    <row r="14" spans="1:44" ht="19.5" customHeight="1">
      <c r="A14" s="101" t="s">
        <v>155</v>
      </c>
      <c r="B14" s="23">
        <v>21</v>
      </c>
      <c r="C14" s="24">
        <v>36.4</v>
      </c>
      <c r="D14" s="25">
        <v>3.8</v>
      </c>
      <c r="E14" s="23">
        <v>20</v>
      </c>
      <c r="F14" s="27">
        <v>4.8</v>
      </c>
      <c r="G14" s="25">
        <v>2.7</v>
      </c>
      <c r="H14" s="26">
        <v>24</v>
      </c>
      <c r="I14" s="30" t="s">
        <v>123</v>
      </c>
      <c r="J14" s="25">
        <v>2.9</v>
      </c>
      <c r="K14" s="26">
        <v>26</v>
      </c>
      <c r="L14" s="41">
        <v>8.3</v>
      </c>
      <c r="M14" s="25">
        <v>3.3</v>
      </c>
      <c r="N14" s="101" t="s">
        <v>155</v>
      </c>
      <c r="O14" s="26">
        <v>20</v>
      </c>
      <c r="P14" s="24">
        <v>23.1</v>
      </c>
      <c r="Q14" s="25">
        <v>2.4</v>
      </c>
      <c r="R14" s="28">
        <v>13</v>
      </c>
      <c r="S14" s="29" t="s">
        <v>124</v>
      </c>
      <c r="T14" s="25">
        <v>1.9</v>
      </c>
      <c r="U14" s="109">
        <v>13</v>
      </c>
      <c r="V14" s="50">
        <v>0</v>
      </c>
      <c r="W14" s="105">
        <v>2</v>
      </c>
      <c r="X14" s="6">
        <v>1</v>
      </c>
      <c r="Y14" s="50">
        <v>-15.4</v>
      </c>
      <c r="Z14" s="132">
        <v>1.8</v>
      </c>
      <c r="AA14" s="6">
        <v>2</v>
      </c>
      <c r="AB14" s="50">
        <v>46</v>
      </c>
      <c r="AC14" s="132">
        <v>3</v>
      </c>
      <c r="AD14" s="6">
        <v>1</v>
      </c>
      <c r="AE14" s="50">
        <v>-38</v>
      </c>
      <c r="AF14" s="132">
        <v>2</v>
      </c>
      <c r="AG14" s="6">
        <v>1</v>
      </c>
      <c r="AH14" s="50">
        <v>20</v>
      </c>
      <c r="AI14" s="132">
        <v>2.6</v>
      </c>
      <c r="AJ14" s="6">
        <v>1</v>
      </c>
      <c r="AK14" s="50">
        <f>IF(AJ14="","",ROUND((AJ14/AG14*100)-100,1))</f>
        <v>0</v>
      </c>
      <c r="AL14" s="132">
        <v>2.1</v>
      </c>
      <c r="AM14" s="6">
        <v>1</v>
      </c>
      <c r="AN14" s="50">
        <f>IF(AM14="","",ROUND((AM14/AJ14*100)-100,1))</f>
        <v>0</v>
      </c>
      <c r="AO14" s="132">
        <v>2.1</v>
      </c>
      <c r="AP14" s="6">
        <v>1</v>
      </c>
      <c r="AQ14" s="50">
        <f>IF(AP14="","",ROUND((AP14/AM14*100)-100,1))</f>
        <v>0</v>
      </c>
      <c r="AR14" s="132">
        <v>2.1</v>
      </c>
    </row>
    <row r="15" spans="1:44" ht="19.5" customHeight="1">
      <c r="A15" s="101" t="s">
        <v>154</v>
      </c>
      <c r="B15" s="23">
        <v>30</v>
      </c>
      <c r="C15" s="30">
        <v>87.5</v>
      </c>
      <c r="D15" s="25">
        <v>5.5</v>
      </c>
      <c r="E15" s="23">
        <v>28</v>
      </c>
      <c r="F15" s="27">
        <v>6.7</v>
      </c>
      <c r="G15" s="25">
        <v>3.8</v>
      </c>
      <c r="H15" s="26">
        <v>43</v>
      </c>
      <c r="I15" s="30">
        <v>53.6</v>
      </c>
      <c r="J15" s="25">
        <v>5.1</v>
      </c>
      <c r="K15" s="26">
        <v>27</v>
      </c>
      <c r="L15" s="41">
        <v>-37.2</v>
      </c>
      <c r="M15" s="25">
        <v>3.4</v>
      </c>
      <c r="N15" s="101" t="s">
        <v>154</v>
      </c>
      <c r="O15" s="26">
        <v>51</v>
      </c>
      <c r="P15" s="30">
        <v>88.9</v>
      </c>
      <c r="Q15" s="25">
        <v>6.1</v>
      </c>
      <c r="R15" s="28">
        <v>49</v>
      </c>
      <c r="S15" s="29" t="s">
        <v>6</v>
      </c>
      <c r="T15" s="25">
        <v>7.1</v>
      </c>
      <c r="U15" s="109">
        <v>47</v>
      </c>
      <c r="V15" s="50">
        <v>-4.1</v>
      </c>
      <c r="W15" s="105">
        <v>7.2</v>
      </c>
      <c r="X15" s="6">
        <v>4</v>
      </c>
      <c r="Y15" s="50">
        <v>-6.4</v>
      </c>
      <c r="Z15" s="132">
        <v>7.2</v>
      </c>
      <c r="AA15" s="6">
        <v>5</v>
      </c>
      <c r="AB15" s="50">
        <v>16</v>
      </c>
      <c r="AC15" s="132">
        <v>9</v>
      </c>
      <c r="AD15" s="6">
        <v>2</v>
      </c>
      <c r="AE15" s="50">
        <v>-55</v>
      </c>
      <c r="AF15" s="132">
        <v>4.6</v>
      </c>
      <c r="AG15" s="6">
        <v>3</v>
      </c>
      <c r="AH15" s="50">
        <v>9</v>
      </c>
      <c r="AI15" s="132">
        <v>5.5</v>
      </c>
      <c r="AJ15" s="6">
        <v>2</v>
      </c>
      <c r="AK15" s="50">
        <f>IF(AJ15="","",ROUND((AJ15/AG15*100)-100,1))</f>
        <v>-33.3</v>
      </c>
      <c r="AL15" s="132">
        <v>4.3</v>
      </c>
      <c r="AM15" s="6">
        <v>2</v>
      </c>
      <c r="AN15" s="50">
        <f>IF(AM15="","",ROUND((AM15/AJ15*100)-100,1))</f>
        <v>0</v>
      </c>
      <c r="AO15" s="132">
        <v>4.3</v>
      </c>
      <c r="AP15" s="6">
        <v>2</v>
      </c>
      <c r="AQ15" s="50">
        <f>IF(AP15="","",ROUND((AP15/AM15*100)-100,1))</f>
        <v>0</v>
      </c>
      <c r="AR15" s="132">
        <v>4.3</v>
      </c>
    </row>
    <row r="16" spans="1:44" ht="19.5" customHeight="1">
      <c r="A16" s="101" t="s">
        <v>153</v>
      </c>
      <c r="B16" s="31" t="s">
        <v>90</v>
      </c>
      <c r="C16" s="30" t="s">
        <v>91</v>
      </c>
      <c r="D16" s="30" t="s">
        <v>125</v>
      </c>
      <c r="E16" s="31" t="s">
        <v>125</v>
      </c>
      <c r="F16" s="30" t="s">
        <v>91</v>
      </c>
      <c r="G16" s="30" t="s">
        <v>125</v>
      </c>
      <c r="H16" s="30" t="s">
        <v>125</v>
      </c>
      <c r="I16" s="30" t="s">
        <v>125</v>
      </c>
      <c r="J16" s="30" t="s">
        <v>125</v>
      </c>
      <c r="K16" s="30" t="s">
        <v>125</v>
      </c>
      <c r="L16" s="41" t="s">
        <v>91</v>
      </c>
      <c r="M16" s="30" t="s">
        <v>125</v>
      </c>
      <c r="N16" s="101" t="s">
        <v>153</v>
      </c>
      <c r="O16" s="30" t="s">
        <v>125</v>
      </c>
      <c r="P16" s="30" t="s">
        <v>91</v>
      </c>
      <c r="Q16" s="30" t="s">
        <v>125</v>
      </c>
      <c r="R16" s="30" t="s">
        <v>91</v>
      </c>
      <c r="S16" s="30" t="s">
        <v>91</v>
      </c>
      <c r="T16" s="30" t="s">
        <v>125</v>
      </c>
      <c r="U16" s="30" t="s">
        <v>91</v>
      </c>
      <c r="V16" s="30" t="s">
        <v>91</v>
      </c>
      <c r="W16" s="126" t="s">
        <v>118</v>
      </c>
      <c r="X16" s="30" t="s">
        <v>91</v>
      </c>
      <c r="Y16" s="30" t="s">
        <v>91</v>
      </c>
      <c r="Z16" s="126" t="s">
        <v>295</v>
      </c>
      <c r="AA16" s="30" t="s">
        <v>91</v>
      </c>
      <c r="AB16" s="30" t="s">
        <v>91</v>
      </c>
      <c r="AC16" s="126" t="s">
        <v>118</v>
      </c>
      <c r="AD16" s="30" t="s">
        <v>91</v>
      </c>
      <c r="AE16" s="30" t="s">
        <v>91</v>
      </c>
      <c r="AF16" s="126" t="s">
        <v>118</v>
      </c>
      <c r="AG16" s="126" t="s">
        <v>118</v>
      </c>
      <c r="AH16" s="126" t="s">
        <v>118</v>
      </c>
      <c r="AI16" s="126" t="s">
        <v>118</v>
      </c>
      <c r="AJ16" s="126" t="s">
        <v>118</v>
      </c>
      <c r="AK16" s="126" t="s">
        <v>118</v>
      </c>
      <c r="AL16" s="126" t="s">
        <v>118</v>
      </c>
      <c r="AM16" s="126" t="s">
        <v>118</v>
      </c>
      <c r="AN16" s="126" t="s">
        <v>118</v>
      </c>
      <c r="AO16" s="126" t="s">
        <v>118</v>
      </c>
      <c r="AP16" s="126" t="s">
        <v>118</v>
      </c>
      <c r="AQ16" s="126" t="s">
        <v>118</v>
      </c>
      <c r="AR16" s="126" t="s">
        <v>118</v>
      </c>
    </row>
    <row r="17" spans="1:44" ht="19.5" customHeight="1">
      <c r="A17" s="101" t="s">
        <v>152</v>
      </c>
      <c r="B17" s="23">
        <v>4</v>
      </c>
      <c r="C17" s="25">
        <v>100</v>
      </c>
      <c r="D17" s="25">
        <v>0.7</v>
      </c>
      <c r="E17" s="23">
        <v>5</v>
      </c>
      <c r="F17" s="25">
        <v>25</v>
      </c>
      <c r="G17" s="25">
        <v>0.7</v>
      </c>
      <c r="H17" s="26">
        <v>5</v>
      </c>
      <c r="I17" s="25">
        <v>0</v>
      </c>
      <c r="J17" s="25">
        <v>0.6</v>
      </c>
      <c r="K17" s="26">
        <v>5</v>
      </c>
      <c r="L17" s="41">
        <v>0</v>
      </c>
      <c r="M17" s="25">
        <v>0.6</v>
      </c>
      <c r="N17" s="101" t="s">
        <v>152</v>
      </c>
      <c r="O17" s="26">
        <v>5</v>
      </c>
      <c r="P17" s="30">
        <v>0</v>
      </c>
      <c r="Q17" s="25">
        <v>0.6</v>
      </c>
      <c r="R17" s="28">
        <v>5</v>
      </c>
      <c r="S17" s="29">
        <v>0</v>
      </c>
      <c r="T17" s="25">
        <v>0.7</v>
      </c>
      <c r="U17" s="109">
        <v>1</v>
      </c>
      <c r="V17" s="50">
        <v>-80</v>
      </c>
      <c r="W17" s="105">
        <v>0.2</v>
      </c>
      <c r="X17" s="6">
        <v>0</v>
      </c>
      <c r="Y17" s="50">
        <v>0</v>
      </c>
      <c r="Z17" s="132">
        <v>0.2</v>
      </c>
      <c r="AA17" s="6">
        <v>1</v>
      </c>
      <c r="AB17" s="50">
        <v>500</v>
      </c>
      <c r="AC17" s="132">
        <v>1</v>
      </c>
      <c r="AD17" s="6">
        <v>0</v>
      </c>
      <c r="AE17" s="50">
        <v>-83</v>
      </c>
      <c r="AF17" s="132">
        <v>0.2</v>
      </c>
      <c r="AG17" s="126" t="s">
        <v>118</v>
      </c>
      <c r="AH17" s="126" t="s">
        <v>118</v>
      </c>
      <c r="AI17" s="126" t="s">
        <v>118</v>
      </c>
      <c r="AJ17" s="126" t="s">
        <v>118</v>
      </c>
      <c r="AK17" s="126" t="s">
        <v>118</v>
      </c>
      <c r="AL17" s="126" t="s">
        <v>118</v>
      </c>
      <c r="AM17" s="126" t="s">
        <v>118</v>
      </c>
      <c r="AN17" s="126" t="s">
        <v>118</v>
      </c>
      <c r="AO17" s="126" t="s">
        <v>118</v>
      </c>
      <c r="AP17" s="126" t="s">
        <v>118</v>
      </c>
      <c r="AQ17" s="126" t="s">
        <v>118</v>
      </c>
      <c r="AR17" s="126" t="s">
        <v>118</v>
      </c>
    </row>
    <row r="18" spans="1:44" ht="19.5" customHeight="1">
      <c r="A18" s="100"/>
      <c r="B18" s="23"/>
      <c r="C18" s="25"/>
      <c r="D18" s="25"/>
      <c r="E18" s="23"/>
      <c r="F18" s="25"/>
      <c r="G18" s="25"/>
      <c r="H18" s="26"/>
      <c r="I18" s="25"/>
      <c r="J18" s="25"/>
      <c r="K18" s="26"/>
      <c r="L18" s="25"/>
      <c r="M18" s="25"/>
      <c r="N18" s="100"/>
      <c r="O18" s="26"/>
      <c r="P18" s="25"/>
      <c r="Q18" s="25"/>
      <c r="R18" s="28"/>
      <c r="S18" s="29"/>
      <c r="T18" s="25"/>
      <c r="U18" s="109"/>
      <c r="Z18" s="132"/>
      <c r="AB18" s="50"/>
      <c r="AC18" s="132"/>
      <c r="AE18" s="50"/>
      <c r="AF18" s="132"/>
      <c r="AH18" s="50"/>
      <c r="AI18" s="132"/>
      <c r="AK18" s="50"/>
      <c r="AL18" s="132"/>
      <c r="AN18" s="50"/>
      <c r="AO18" s="132"/>
      <c r="AQ18" s="50"/>
      <c r="AR18" s="132"/>
    </row>
    <row r="19" spans="1:44" s="59" customFormat="1" ht="19.5" customHeight="1" hidden="1">
      <c r="A19" s="99" t="s">
        <v>138</v>
      </c>
      <c r="B19" s="52">
        <v>4</v>
      </c>
      <c r="C19" s="54">
        <v>0</v>
      </c>
      <c r="D19" s="54">
        <v>0.7</v>
      </c>
      <c r="E19" s="52">
        <v>4</v>
      </c>
      <c r="F19" s="54">
        <v>0</v>
      </c>
      <c r="G19" s="54">
        <v>0.5</v>
      </c>
      <c r="H19" s="55">
        <v>2</v>
      </c>
      <c r="I19" s="53">
        <v>50</v>
      </c>
      <c r="J19" s="54">
        <v>0.2</v>
      </c>
      <c r="K19" s="60" t="s">
        <v>110</v>
      </c>
      <c r="L19" s="60" t="s">
        <v>110</v>
      </c>
      <c r="M19" s="60" t="s">
        <v>110</v>
      </c>
      <c r="N19" s="99" t="s">
        <v>138</v>
      </c>
      <c r="O19" s="60" t="s">
        <v>110</v>
      </c>
      <c r="P19" s="60" t="s">
        <v>91</v>
      </c>
      <c r="Q19" s="60" t="s">
        <v>110</v>
      </c>
      <c r="R19" s="60" t="s">
        <v>110</v>
      </c>
      <c r="S19" s="60" t="s">
        <v>91</v>
      </c>
      <c r="T19" s="60" t="s">
        <v>110</v>
      </c>
      <c r="U19" s="60" t="s">
        <v>110</v>
      </c>
      <c r="V19" s="60" t="s">
        <v>91</v>
      </c>
      <c r="W19" s="60" t="s">
        <v>110</v>
      </c>
      <c r="X19" s="60" t="s">
        <v>110</v>
      </c>
      <c r="Y19" s="60" t="s">
        <v>91</v>
      </c>
      <c r="Z19" s="60" t="s">
        <v>110</v>
      </c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</row>
    <row r="20" spans="1:44" ht="19.5" customHeight="1">
      <c r="A20" s="100"/>
      <c r="B20" s="23"/>
      <c r="C20" s="25"/>
      <c r="D20" s="25"/>
      <c r="E20" s="23"/>
      <c r="F20" s="25"/>
      <c r="G20" s="25"/>
      <c r="H20" s="26"/>
      <c r="I20" s="24"/>
      <c r="J20" s="25"/>
      <c r="K20" s="32"/>
      <c r="L20" s="32"/>
      <c r="M20" s="32"/>
      <c r="N20" s="100"/>
      <c r="O20" s="32"/>
      <c r="P20" s="32"/>
      <c r="Q20" s="32"/>
      <c r="R20" s="28"/>
      <c r="S20" s="29"/>
      <c r="T20" s="25"/>
      <c r="U20" s="109"/>
      <c r="Z20" s="132"/>
      <c r="AB20" s="50"/>
      <c r="AC20" s="132"/>
      <c r="AE20" s="50"/>
      <c r="AF20" s="132"/>
      <c r="AH20" s="50"/>
      <c r="AI20" s="132"/>
      <c r="AK20" s="50"/>
      <c r="AL20" s="132"/>
      <c r="AN20" s="50"/>
      <c r="AO20" s="132"/>
      <c r="AQ20" s="50"/>
      <c r="AR20" s="132"/>
    </row>
    <row r="21" spans="1:44" s="59" customFormat="1" ht="19.5" customHeight="1">
      <c r="A21" s="99" t="s">
        <v>139</v>
      </c>
      <c r="B21" s="52">
        <v>208</v>
      </c>
      <c r="C21" s="53">
        <v>34.4</v>
      </c>
      <c r="D21" s="54">
        <v>37.8</v>
      </c>
      <c r="E21" s="52">
        <v>155</v>
      </c>
      <c r="F21" s="53">
        <v>25.5</v>
      </c>
      <c r="G21" s="54">
        <v>21</v>
      </c>
      <c r="H21" s="55">
        <v>302</v>
      </c>
      <c r="I21" s="60">
        <v>94.8</v>
      </c>
      <c r="J21" s="54">
        <v>36.2</v>
      </c>
      <c r="K21" s="55">
        <v>285</v>
      </c>
      <c r="L21" s="58">
        <v>-5.6</v>
      </c>
      <c r="M21" s="60">
        <v>36.2</v>
      </c>
      <c r="N21" s="99" t="s">
        <v>139</v>
      </c>
      <c r="O21" s="55">
        <v>305</v>
      </c>
      <c r="P21" s="60" t="s">
        <v>93</v>
      </c>
      <c r="Q21" s="54">
        <v>36.7</v>
      </c>
      <c r="R21" s="57">
        <v>243</v>
      </c>
      <c r="S21" s="58" t="s">
        <v>134</v>
      </c>
      <c r="T21" s="54">
        <v>35.2</v>
      </c>
      <c r="U21" s="112">
        <v>221</v>
      </c>
      <c r="V21" s="114">
        <v>-9.1</v>
      </c>
      <c r="W21" s="108">
        <v>33.9</v>
      </c>
      <c r="X21" s="59">
        <v>22</v>
      </c>
      <c r="Y21" s="114">
        <v>-1.8</v>
      </c>
      <c r="Z21" s="131">
        <v>35.3</v>
      </c>
      <c r="AA21" s="59">
        <v>21</v>
      </c>
      <c r="AB21" s="114">
        <v>-5</v>
      </c>
      <c r="AC21" s="131">
        <v>37</v>
      </c>
      <c r="AD21" s="59">
        <v>19</v>
      </c>
      <c r="AE21" s="114">
        <v>-8</v>
      </c>
      <c r="AF21" s="131">
        <v>38.2</v>
      </c>
      <c r="AG21" s="59">
        <v>20</v>
      </c>
      <c r="AH21" s="114">
        <v>5</v>
      </c>
      <c r="AI21" s="131">
        <v>43.9</v>
      </c>
      <c r="AJ21" s="59">
        <v>20</v>
      </c>
      <c r="AK21" s="114">
        <v>0</v>
      </c>
      <c r="AL21" s="131">
        <v>42.6</v>
      </c>
      <c r="AM21" s="59">
        <v>21</v>
      </c>
      <c r="AN21" s="114">
        <f>IF(AM21="","",ROUND((AM21/AJ21*100)-100,1))</f>
        <v>5</v>
      </c>
      <c r="AO21" s="131">
        <v>44.7</v>
      </c>
      <c r="AP21" s="59">
        <v>22</v>
      </c>
      <c r="AQ21" s="114">
        <f>IF(AP21="","",ROUND((AP21/AM21*100)-100,1))</f>
        <v>4.8</v>
      </c>
      <c r="AR21" s="131">
        <v>46.8</v>
      </c>
    </row>
    <row r="22" spans="1:44" ht="19.5" customHeight="1">
      <c r="A22" s="100" t="s">
        <v>151</v>
      </c>
      <c r="B22" s="23">
        <v>160</v>
      </c>
      <c r="C22" s="27">
        <v>5.3</v>
      </c>
      <c r="D22" s="25">
        <v>29.1</v>
      </c>
      <c r="E22" s="23">
        <v>124</v>
      </c>
      <c r="F22" s="24">
        <v>22.5</v>
      </c>
      <c r="G22" s="25">
        <v>16.8</v>
      </c>
      <c r="H22" s="26">
        <v>115</v>
      </c>
      <c r="I22" s="27">
        <v>7.3</v>
      </c>
      <c r="J22" s="25">
        <v>13.8</v>
      </c>
      <c r="K22" s="26">
        <v>107</v>
      </c>
      <c r="L22" s="29">
        <v>-7</v>
      </c>
      <c r="M22" s="30">
        <v>13.6</v>
      </c>
      <c r="N22" s="100" t="s">
        <v>151</v>
      </c>
      <c r="O22" s="26">
        <v>103</v>
      </c>
      <c r="P22" s="27">
        <v>3.7</v>
      </c>
      <c r="Q22" s="25">
        <v>12.4</v>
      </c>
      <c r="R22" s="28">
        <v>73</v>
      </c>
      <c r="S22" s="29" t="s">
        <v>126</v>
      </c>
      <c r="T22" s="25">
        <v>10.6</v>
      </c>
      <c r="U22" s="109">
        <v>74</v>
      </c>
      <c r="V22" s="50">
        <v>1.4</v>
      </c>
      <c r="W22" s="105">
        <v>11.3</v>
      </c>
      <c r="X22" s="6">
        <v>8</v>
      </c>
      <c r="Y22" s="50">
        <v>1.4</v>
      </c>
      <c r="Z22" s="132">
        <v>12.2</v>
      </c>
      <c r="AA22" s="6">
        <v>6</v>
      </c>
      <c r="AB22" s="50">
        <v>-19</v>
      </c>
      <c r="AC22" s="132">
        <v>11</v>
      </c>
      <c r="AD22" s="6">
        <v>6</v>
      </c>
      <c r="AE22" s="50">
        <v>-8</v>
      </c>
      <c r="AF22" s="132">
        <v>11.2</v>
      </c>
      <c r="AG22" s="6">
        <v>7</v>
      </c>
      <c r="AH22" s="50">
        <v>30</v>
      </c>
      <c r="AI22" s="132">
        <v>16.1</v>
      </c>
      <c r="AJ22" s="126" t="s">
        <v>296</v>
      </c>
      <c r="AK22" s="126" t="s">
        <v>296</v>
      </c>
      <c r="AL22" s="126" t="s">
        <v>295</v>
      </c>
      <c r="AM22" s="126" t="s">
        <v>296</v>
      </c>
      <c r="AN22" s="126" t="s">
        <v>296</v>
      </c>
      <c r="AO22" s="126" t="s">
        <v>295</v>
      </c>
      <c r="AP22" s="126" t="s">
        <v>296</v>
      </c>
      <c r="AQ22" s="126" t="s">
        <v>296</v>
      </c>
      <c r="AR22" s="126" t="s">
        <v>295</v>
      </c>
    </row>
    <row r="23" spans="1:44" ht="19.5" customHeight="1">
      <c r="A23" s="100" t="s">
        <v>150</v>
      </c>
      <c r="B23" s="23">
        <v>23</v>
      </c>
      <c r="C23" s="27">
        <v>8</v>
      </c>
      <c r="D23" s="25">
        <v>4.2</v>
      </c>
      <c r="E23" s="23">
        <v>19</v>
      </c>
      <c r="F23" s="24">
        <v>17.4</v>
      </c>
      <c r="G23" s="25">
        <v>2.6</v>
      </c>
      <c r="H23" s="26">
        <v>15</v>
      </c>
      <c r="I23" s="24">
        <v>21.1</v>
      </c>
      <c r="J23" s="25">
        <v>1.8</v>
      </c>
      <c r="K23" s="26">
        <v>16</v>
      </c>
      <c r="L23" s="29">
        <v>6.7</v>
      </c>
      <c r="M23" s="30">
        <v>2</v>
      </c>
      <c r="N23" s="100" t="s">
        <v>150</v>
      </c>
      <c r="O23" s="26">
        <v>12</v>
      </c>
      <c r="P23" s="24">
        <v>25</v>
      </c>
      <c r="Q23" s="25">
        <v>1.4</v>
      </c>
      <c r="R23" s="28">
        <v>10</v>
      </c>
      <c r="S23" s="29" t="s">
        <v>127</v>
      </c>
      <c r="T23" s="25">
        <v>1.4</v>
      </c>
      <c r="U23" s="126" t="s">
        <v>94</v>
      </c>
      <c r="V23" s="126" t="s">
        <v>94</v>
      </c>
      <c r="W23" s="126" t="s">
        <v>94</v>
      </c>
      <c r="X23" s="126" t="s">
        <v>94</v>
      </c>
      <c r="Y23" s="126" t="s">
        <v>94</v>
      </c>
      <c r="Z23" s="126" t="s">
        <v>296</v>
      </c>
      <c r="AA23" s="126" t="s">
        <v>94</v>
      </c>
      <c r="AB23" s="126" t="s">
        <v>94</v>
      </c>
      <c r="AC23" s="126" t="s">
        <v>296</v>
      </c>
      <c r="AD23" s="126" t="s">
        <v>94</v>
      </c>
      <c r="AE23" s="126" t="s">
        <v>94</v>
      </c>
      <c r="AF23" s="126" t="s">
        <v>296</v>
      </c>
      <c r="AG23" s="126" t="s">
        <v>296</v>
      </c>
      <c r="AH23" s="126" t="s">
        <v>296</v>
      </c>
      <c r="AI23" s="126" t="s">
        <v>296</v>
      </c>
      <c r="AJ23" s="126" t="s">
        <v>295</v>
      </c>
      <c r="AK23" s="126" t="s">
        <v>295</v>
      </c>
      <c r="AL23" s="126" t="s">
        <v>295</v>
      </c>
      <c r="AM23" s="126" t="s">
        <v>295</v>
      </c>
      <c r="AN23" s="126" t="s">
        <v>295</v>
      </c>
      <c r="AO23" s="126" t="s">
        <v>295</v>
      </c>
      <c r="AP23" s="126" t="s">
        <v>295</v>
      </c>
      <c r="AQ23" s="126" t="s">
        <v>295</v>
      </c>
      <c r="AR23" s="126" t="s">
        <v>295</v>
      </c>
    </row>
    <row r="24" spans="1:44" ht="19.5" customHeight="1">
      <c r="A24" s="100" t="s">
        <v>266</v>
      </c>
      <c r="B24" s="23">
        <v>20</v>
      </c>
      <c r="C24" s="27">
        <v>9.1</v>
      </c>
      <c r="D24" s="25">
        <v>3.6</v>
      </c>
      <c r="E24" s="23">
        <v>17</v>
      </c>
      <c r="F24" s="24">
        <v>15</v>
      </c>
      <c r="G24" s="25">
        <v>2.3</v>
      </c>
      <c r="H24" s="26">
        <v>12</v>
      </c>
      <c r="I24" s="24">
        <v>29.4</v>
      </c>
      <c r="J24" s="25">
        <v>1.4</v>
      </c>
      <c r="K24" s="26">
        <v>13</v>
      </c>
      <c r="L24" s="29">
        <v>8.3</v>
      </c>
      <c r="M24" s="30">
        <v>1.6</v>
      </c>
      <c r="N24" s="100" t="s">
        <v>266</v>
      </c>
      <c r="O24" s="26">
        <v>11</v>
      </c>
      <c r="P24" s="24">
        <v>15.4</v>
      </c>
      <c r="Q24" s="25">
        <v>1.3</v>
      </c>
      <c r="R24" s="28">
        <v>9</v>
      </c>
      <c r="S24" s="29" t="s">
        <v>276</v>
      </c>
      <c r="T24" s="25">
        <v>1.3</v>
      </c>
      <c r="U24" s="126" t="s">
        <v>94</v>
      </c>
      <c r="V24" s="126" t="s">
        <v>94</v>
      </c>
      <c r="W24" s="126" t="s">
        <v>94</v>
      </c>
      <c r="X24" s="126" t="s">
        <v>94</v>
      </c>
      <c r="Y24" s="126" t="s">
        <v>94</v>
      </c>
      <c r="Z24" s="126" t="s">
        <v>296</v>
      </c>
      <c r="AA24" s="126" t="s">
        <v>94</v>
      </c>
      <c r="AB24" s="126" t="s">
        <v>94</v>
      </c>
      <c r="AC24" s="126" t="s">
        <v>296</v>
      </c>
      <c r="AD24" s="126" t="s">
        <v>94</v>
      </c>
      <c r="AE24" s="126" t="s">
        <v>94</v>
      </c>
      <c r="AF24" s="126" t="s">
        <v>296</v>
      </c>
      <c r="AG24" s="126" t="s">
        <v>296</v>
      </c>
      <c r="AH24" s="126" t="s">
        <v>296</v>
      </c>
      <c r="AI24" s="126" t="s">
        <v>296</v>
      </c>
      <c r="AJ24" s="126" t="s">
        <v>295</v>
      </c>
      <c r="AK24" s="126" t="s">
        <v>295</v>
      </c>
      <c r="AL24" s="126" t="s">
        <v>295</v>
      </c>
      <c r="AM24" s="126" t="s">
        <v>295</v>
      </c>
      <c r="AN24" s="126" t="s">
        <v>295</v>
      </c>
      <c r="AO24" s="126" t="s">
        <v>295</v>
      </c>
      <c r="AP24" s="126" t="s">
        <v>295</v>
      </c>
      <c r="AQ24" s="126" t="s">
        <v>295</v>
      </c>
      <c r="AR24" s="126" t="s">
        <v>295</v>
      </c>
    </row>
    <row r="25" spans="1:44" ht="19.5" customHeight="1">
      <c r="A25" s="100" t="s">
        <v>149</v>
      </c>
      <c r="B25" s="23">
        <v>24</v>
      </c>
      <c r="C25" s="24">
        <v>80.5</v>
      </c>
      <c r="D25" s="25">
        <v>4.4</v>
      </c>
      <c r="E25" s="23">
        <v>12</v>
      </c>
      <c r="F25" s="24">
        <v>50</v>
      </c>
      <c r="G25" s="25">
        <v>1.6</v>
      </c>
      <c r="H25" s="26">
        <v>172</v>
      </c>
      <c r="I25" s="30">
        <v>333.3</v>
      </c>
      <c r="J25" s="25">
        <v>20.6</v>
      </c>
      <c r="K25" s="126" t="s">
        <v>297</v>
      </c>
      <c r="L25" s="126" t="s">
        <v>297</v>
      </c>
      <c r="M25" s="126" t="s">
        <v>297</v>
      </c>
      <c r="N25" s="100" t="s">
        <v>149</v>
      </c>
      <c r="O25" s="26">
        <v>188</v>
      </c>
      <c r="P25" s="30" t="s">
        <v>128</v>
      </c>
      <c r="Q25" s="25">
        <v>22.7</v>
      </c>
      <c r="R25" s="28">
        <v>158</v>
      </c>
      <c r="S25" s="29" t="s">
        <v>129</v>
      </c>
      <c r="T25" s="25">
        <v>22.9</v>
      </c>
      <c r="U25" s="126" t="s">
        <v>94</v>
      </c>
      <c r="V25" s="126" t="s">
        <v>94</v>
      </c>
      <c r="W25" s="126" t="s">
        <v>94</v>
      </c>
      <c r="X25" s="126" t="s">
        <v>94</v>
      </c>
      <c r="Y25" s="126" t="s">
        <v>94</v>
      </c>
      <c r="Z25" s="126" t="s">
        <v>296</v>
      </c>
      <c r="AA25" s="126" t="s">
        <v>94</v>
      </c>
      <c r="AB25" s="126" t="s">
        <v>94</v>
      </c>
      <c r="AC25" s="126" t="s">
        <v>296</v>
      </c>
      <c r="AD25" s="126" t="s">
        <v>94</v>
      </c>
      <c r="AE25" s="126" t="s">
        <v>94</v>
      </c>
      <c r="AF25" s="126" t="s">
        <v>296</v>
      </c>
      <c r="AG25" s="126" t="s">
        <v>296</v>
      </c>
      <c r="AH25" s="126" t="s">
        <v>296</v>
      </c>
      <c r="AI25" s="126" t="s">
        <v>296</v>
      </c>
      <c r="AJ25" s="126" t="s">
        <v>296</v>
      </c>
      <c r="AK25" s="126" t="s">
        <v>296</v>
      </c>
      <c r="AL25" s="126" t="s">
        <v>295</v>
      </c>
      <c r="AM25" s="126" t="s">
        <v>296</v>
      </c>
      <c r="AN25" s="126" t="s">
        <v>296</v>
      </c>
      <c r="AO25" s="126" t="s">
        <v>295</v>
      </c>
      <c r="AP25" s="126" t="s">
        <v>296</v>
      </c>
      <c r="AQ25" s="126" t="s">
        <v>296</v>
      </c>
      <c r="AR25" s="126" t="s">
        <v>295</v>
      </c>
    </row>
    <row r="26" spans="1:44" ht="19.5" customHeight="1">
      <c r="A26" s="100" t="s">
        <v>148</v>
      </c>
      <c r="B26" s="31" t="s">
        <v>90</v>
      </c>
      <c r="C26" s="30" t="s">
        <v>91</v>
      </c>
      <c r="D26" s="30" t="s">
        <v>130</v>
      </c>
      <c r="E26" s="31" t="s">
        <v>130</v>
      </c>
      <c r="F26" s="30" t="s">
        <v>91</v>
      </c>
      <c r="G26" s="30" t="s">
        <v>130</v>
      </c>
      <c r="H26" s="30" t="s">
        <v>130</v>
      </c>
      <c r="I26" s="30" t="s">
        <v>91</v>
      </c>
      <c r="J26" s="30" t="s">
        <v>130</v>
      </c>
      <c r="K26" s="126" t="s">
        <v>90</v>
      </c>
      <c r="L26" s="126" t="s">
        <v>90</v>
      </c>
      <c r="M26" s="126" t="s">
        <v>90</v>
      </c>
      <c r="N26" s="100" t="s">
        <v>148</v>
      </c>
      <c r="O26" s="30" t="s">
        <v>130</v>
      </c>
      <c r="P26" s="32" t="s">
        <v>3</v>
      </c>
      <c r="Q26" s="30" t="s">
        <v>130</v>
      </c>
      <c r="R26" s="28" t="s">
        <v>5</v>
      </c>
      <c r="S26" s="29" t="s">
        <v>5</v>
      </c>
      <c r="T26" s="30" t="s">
        <v>130</v>
      </c>
      <c r="U26" s="40" t="s">
        <v>91</v>
      </c>
      <c r="V26" s="40" t="s">
        <v>91</v>
      </c>
      <c r="W26" s="40" t="s">
        <v>91</v>
      </c>
      <c r="X26" s="40" t="s">
        <v>91</v>
      </c>
      <c r="Y26" s="40" t="s">
        <v>91</v>
      </c>
      <c r="Z26" s="126" t="s">
        <v>295</v>
      </c>
      <c r="AA26" s="40" t="s">
        <v>91</v>
      </c>
      <c r="AB26" s="40" t="s">
        <v>91</v>
      </c>
      <c r="AC26" s="126" t="s">
        <v>295</v>
      </c>
      <c r="AD26" s="40" t="s">
        <v>91</v>
      </c>
      <c r="AE26" s="40" t="s">
        <v>91</v>
      </c>
      <c r="AF26" s="126" t="s">
        <v>295</v>
      </c>
      <c r="AG26" s="126" t="s">
        <v>295</v>
      </c>
      <c r="AH26" s="126" t="s">
        <v>295</v>
      </c>
      <c r="AI26" s="126" t="s">
        <v>295</v>
      </c>
      <c r="AJ26" s="126" t="s">
        <v>295</v>
      </c>
      <c r="AK26" s="126" t="s">
        <v>295</v>
      </c>
      <c r="AL26" s="126" t="s">
        <v>295</v>
      </c>
      <c r="AM26" s="126" t="s">
        <v>295</v>
      </c>
      <c r="AN26" s="126" t="s">
        <v>295</v>
      </c>
      <c r="AO26" s="126" t="s">
        <v>295</v>
      </c>
      <c r="AP26" s="126" t="s">
        <v>295</v>
      </c>
      <c r="AQ26" s="126" t="s">
        <v>295</v>
      </c>
      <c r="AR26" s="126" t="s">
        <v>295</v>
      </c>
    </row>
    <row r="27" spans="1:44" ht="19.5" customHeight="1">
      <c r="A27" s="100" t="s">
        <v>164</v>
      </c>
      <c r="B27" s="31" t="s">
        <v>90</v>
      </c>
      <c r="C27" s="30" t="s">
        <v>131</v>
      </c>
      <c r="D27" s="30" t="s">
        <v>90</v>
      </c>
      <c r="E27" s="31" t="s">
        <v>90</v>
      </c>
      <c r="F27" s="30" t="s">
        <v>131</v>
      </c>
      <c r="G27" s="30" t="s">
        <v>90</v>
      </c>
      <c r="H27" s="30" t="s">
        <v>90</v>
      </c>
      <c r="I27" s="30" t="s">
        <v>131</v>
      </c>
      <c r="J27" s="30" t="s">
        <v>90</v>
      </c>
      <c r="K27" s="126" t="s">
        <v>297</v>
      </c>
      <c r="L27" s="126" t="s">
        <v>297</v>
      </c>
      <c r="M27" s="126" t="s">
        <v>297</v>
      </c>
      <c r="N27" s="100" t="s">
        <v>164</v>
      </c>
      <c r="O27" s="30" t="s">
        <v>90</v>
      </c>
      <c r="P27" s="32" t="s">
        <v>3</v>
      </c>
      <c r="Q27" s="30" t="s">
        <v>90</v>
      </c>
      <c r="R27" s="32" t="s">
        <v>4</v>
      </c>
      <c r="S27" s="32" t="s">
        <v>4</v>
      </c>
      <c r="T27" s="30" t="s">
        <v>90</v>
      </c>
      <c r="U27" s="40" t="s">
        <v>91</v>
      </c>
      <c r="V27" s="40" t="s">
        <v>91</v>
      </c>
      <c r="W27" s="40" t="s">
        <v>91</v>
      </c>
      <c r="X27" s="40" t="s">
        <v>91</v>
      </c>
      <c r="Y27" s="40" t="s">
        <v>91</v>
      </c>
      <c r="Z27" s="126" t="s">
        <v>295</v>
      </c>
      <c r="AA27" s="40" t="s">
        <v>91</v>
      </c>
      <c r="AB27" s="40" t="s">
        <v>91</v>
      </c>
      <c r="AC27" s="126" t="s">
        <v>295</v>
      </c>
      <c r="AD27" s="40" t="s">
        <v>91</v>
      </c>
      <c r="AE27" s="40" t="s">
        <v>91</v>
      </c>
      <c r="AF27" s="126" t="s">
        <v>295</v>
      </c>
      <c r="AG27" s="126" t="s">
        <v>295</v>
      </c>
      <c r="AH27" s="126" t="s">
        <v>295</v>
      </c>
      <c r="AI27" s="126" t="s">
        <v>295</v>
      </c>
      <c r="AJ27" s="126" t="s">
        <v>295</v>
      </c>
      <c r="AK27" s="126" t="s">
        <v>295</v>
      </c>
      <c r="AL27" s="126" t="s">
        <v>295</v>
      </c>
      <c r="AM27" s="126" t="s">
        <v>295</v>
      </c>
      <c r="AN27" s="126" t="s">
        <v>295</v>
      </c>
      <c r="AO27" s="126" t="s">
        <v>295</v>
      </c>
      <c r="AP27" s="126" t="s">
        <v>295</v>
      </c>
      <c r="AQ27" s="126" t="s">
        <v>295</v>
      </c>
      <c r="AR27" s="126" t="s">
        <v>295</v>
      </c>
    </row>
    <row r="28" spans="1:44" ht="19.5" customHeight="1">
      <c r="A28" s="100"/>
      <c r="B28" s="31"/>
      <c r="C28" s="30"/>
      <c r="D28" s="30"/>
      <c r="E28" s="31"/>
      <c r="F28" s="30"/>
      <c r="G28" s="30"/>
      <c r="H28" s="30"/>
      <c r="I28" s="30"/>
      <c r="J28" s="30"/>
      <c r="K28" s="126"/>
      <c r="L28" s="126"/>
      <c r="M28" s="126"/>
      <c r="N28" s="100" t="s">
        <v>303</v>
      </c>
      <c r="O28" s="30"/>
      <c r="P28" s="32"/>
      <c r="Q28" s="30"/>
      <c r="R28" s="32"/>
      <c r="S28" s="32"/>
      <c r="T28" s="30"/>
      <c r="U28" s="40"/>
      <c r="V28" s="40"/>
      <c r="W28" s="40"/>
      <c r="X28" s="40"/>
      <c r="Y28" s="40"/>
      <c r="Z28" s="126"/>
      <c r="AA28" s="40" t="s">
        <v>91</v>
      </c>
      <c r="AB28" s="40" t="s">
        <v>91</v>
      </c>
      <c r="AC28" s="126" t="s">
        <v>295</v>
      </c>
      <c r="AD28" s="40" t="s">
        <v>91</v>
      </c>
      <c r="AE28" s="40" t="s">
        <v>91</v>
      </c>
      <c r="AF28" s="126" t="s">
        <v>295</v>
      </c>
      <c r="AG28" s="126" t="s">
        <v>295</v>
      </c>
      <c r="AH28" s="126" t="s">
        <v>295</v>
      </c>
      <c r="AI28" s="126" t="s">
        <v>295</v>
      </c>
      <c r="AJ28" s="126" t="s">
        <v>295</v>
      </c>
      <c r="AK28" s="126" t="s">
        <v>295</v>
      </c>
      <c r="AL28" s="126" t="s">
        <v>295</v>
      </c>
      <c r="AM28" s="126" t="s">
        <v>295</v>
      </c>
      <c r="AN28" s="126" t="s">
        <v>295</v>
      </c>
      <c r="AO28" s="126" t="s">
        <v>295</v>
      </c>
      <c r="AP28" s="126" t="s">
        <v>295</v>
      </c>
      <c r="AQ28" s="126" t="s">
        <v>295</v>
      </c>
      <c r="AR28" s="126" t="s">
        <v>295</v>
      </c>
    </row>
    <row r="29" spans="1:44" ht="19.5" customHeight="1">
      <c r="A29" s="100" t="s">
        <v>165</v>
      </c>
      <c r="B29" s="23">
        <v>1</v>
      </c>
      <c r="C29" s="25">
        <v>0</v>
      </c>
      <c r="D29" s="25">
        <v>0.2</v>
      </c>
      <c r="E29" s="31" t="s">
        <v>110</v>
      </c>
      <c r="F29" s="30" t="s">
        <v>91</v>
      </c>
      <c r="G29" s="30" t="s">
        <v>132</v>
      </c>
      <c r="H29" s="26">
        <v>0</v>
      </c>
      <c r="I29" s="30" t="s">
        <v>91</v>
      </c>
      <c r="J29" s="25">
        <v>0</v>
      </c>
      <c r="K29" s="126" t="s">
        <v>90</v>
      </c>
      <c r="L29" s="126" t="s">
        <v>90</v>
      </c>
      <c r="M29" s="126" t="s">
        <v>90</v>
      </c>
      <c r="N29" s="100" t="s">
        <v>165</v>
      </c>
      <c r="O29" s="26">
        <v>2</v>
      </c>
      <c r="P29" s="32" t="s">
        <v>3</v>
      </c>
      <c r="Q29" s="25">
        <v>0.2</v>
      </c>
      <c r="R29" s="28">
        <v>2</v>
      </c>
      <c r="S29" s="29">
        <v>0</v>
      </c>
      <c r="T29" s="25">
        <v>0.3</v>
      </c>
      <c r="U29" s="126" t="s">
        <v>94</v>
      </c>
      <c r="V29" s="126" t="s">
        <v>94</v>
      </c>
      <c r="W29" s="126" t="s">
        <v>94</v>
      </c>
      <c r="X29" s="6">
        <v>0</v>
      </c>
      <c r="Y29" s="50">
        <v>-50</v>
      </c>
      <c r="Z29" s="132">
        <v>0.2</v>
      </c>
      <c r="AA29" s="40" t="s">
        <v>91</v>
      </c>
      <c r="AB29" s="40" t="s">
        <v>91</v>
      </c>
      <c r="AC29" s="126" t="s">
        <v>295</v>
      </c>
      <c r="AD29" s="40" t="s">
        <v>91</v>
      </c>
      <c r="AE29" s="40" t="s">
        <v>91</v>
      </c>
      <c r="AF29" s="126" t="s">
        <v>295</v>
      </c>
      <c r="AG29" s="126" t="s">
        <v>295</v>
      </c>
      <c r="AH29" s="126" t="s">
        <v>295</v>
      </c>
      <c r="AI29" s="126" t="s">
        <v>295</v>
      </c>
      <c r="AJ29" s="126" t="s">
        <v>295</v>
      </c>
      <c r="AK29" s="126" t="s">
        <v>295</v>
      </c>
      <c r="AL29" s="126" t="s">
        <v>295</v>
      </c>
      <c r="AM29" s="126" t="s">
        <v>295</v>
      </c>
      <c r="AN29" s="126" t="s">
        <v>295</v>
      </c>
      <c r="AO29" s="126" t="s">
        <v>295</v>
      </c>
      <c r="AP29" s="126" t="s">
        <v>295</v>
      </c>
      <c r="AQ29" s="126" t="s">
        <v>295</v>
      </c>
      <c r="AR29" s="126" t="s">
        <v>295</v>
      </c>
    </row>
    <row r="30" spans="1:44" ht="19.5" customHeight="1">
      <c r="A30" s="100"/>
      <c r="B30" s="23"/>
      <c r="C30" s="25"/>
      <c r="D30" s="25"/>
      <c r="E30" s="33"/>
      <c r="F30" s="32"/>
      <c r="G30" s="32"/>
      <c r="H30" s="26"/>
      <c r="I30" s="30"/>
      <c r="J30" s="25"/>
      <c r="K30" s="32"/>
      <c r="L30" s="32"/>
      <c r="M30" s="32"/>
      <c r="N30" s="100"/>
      <c r="O30" s="26"/>
      <c r="P30" s="32"/>
      <c r="Q30" s="25"/>
      <c r="R30" s="28"/>
      <c r="S30" s="29"/>
      <c r="T30" s="25"/>
      <c r="U30" s="109"/>
      <c r="Z30" s="132"/>
      <c r="AB30" s="50"/>
      <c r="AC30" s="132"/>
      <c r="AE30" s="50"/>
      <c r="AF30" s="132"/>
      <c r="AH30" s="50"/>
      <c r="AI30" s="132"/>
      <c r="AK30" s="50"/>
      <c r="AL30" s="132"/>
      <c r="AN30" s="50"/>
      <c r="AO30" s="132"/>
      <c r="AQ30" s="50"/>
      <c r="AR30" s="132"/>
    </row>
    <row r="31" spans="1:44" s="59" customFormat="1" ht="19.5" customHeight="1">
      <c r="A31" s="99" t="s">
        <v>140</v>
      </c>
      <c r="B31" s="61" t="s">
        <v>95</v>
      </c>
      <c r="C31" s="60" t="s">
        <v>95</v>
      </c>
      <c r="D31" s="60" t="s">
        <v>95</v>
      </c>
      <c r="E31" s="61" t="s">
        <v>95</v>
      </c>
      <c r="F31" s="60" t="s">
        <v>95</v>
      </c>
      <c r="G31" s="60" t="s">
        <v>95</v>
      </c>
      <c r="H31" s="60" t="s">
        <v>95</v>
      </c>
      <c r="I31" s="60" t="s">
        <v>91</v>
      </c>
      <c r="J31" s="60" t="s">
        <v>135</v>
      </c>
      <c r="K31" s="133" t="s">
        <v>90</v>
      </c>
      <c r="L31" s="133" t="s">
        <v>90</v>
      </c>
      <c r="M31" s="133" t="s">
        <v>90</v>
      </c>
      <c r="N31" s="99" t="s">
        <v>140</v>
      </c>
      <c r="O31" s="55">
        <v>0</v>
      </c>
      <c r="P31" s="62" t="s">
        <v>3</v>
      </c>
      <c r="Q31" s="54">
        <v>0</v>
      </c>
      <c r="R31" s="57">
        <v>1</v>
      </c>
      <c r="S31" s="58">
        <v>0</v>
      </c>
      <c r="T31" s="54">
        <v>0.1</v>
      </c>
      <c r="U31" s="112">
        <v>1</v>
      </c>
      <c r="V31" s="114">
        <v>0</v>
      </c>
      <c r="W31" s="108">
        <v>0.2</v>
      </c>
      <c r="X31" s="59">
        <v>0</v>
      </c>
      <c r="Y31" s="114">
        <v>0</v>
      </c>
      <c r="Z31" s="131">
        <v>0.2</v>
      </c>
      <c r="AA31" s="59">
        <v>0</v>
      </c>
      <c r="AB31" s="114">
        <v>0</v>
      </c>
      <c r="AC31" s="131">
        <v>0</v>
      </c>
      <c r="AD31" s="59">
        <v>0</v>
      </c>
      <c r="AE31" s="114">
        <v>100</v>
      </c>
      <c r="AF31" s="131">
        <v>0.4</v>
      </c>
      <c r="AG31" s="59">
        <v>0</v>
      </c>
      <c r="AH31" s="114">
        <v>50</v>
      </c>
      <c r="AI31" s="131">
        <v>0.7</v>
      </c>
      <c r="AJ31" s="59">
        <v>0</v>
      </c>
      <c r="AK31" s="114">
        <v>0</v>
      </c>
      <c r="AL31" s="131">
        <v>0</v>
      </c>
      <c r="AM31" s="59">
        <v>0</v>
      </c>
      <c r="AN31" s="114">
        <v>0</v>
      </c>
      <c r="AO31" s="131">
        <v>0</v>
      </c>
      <c r="AP31" s="59">
        <v>0</v>
      </c>
      <c r="AQ31" s="114">
        <v>0</v>
      </c>
      <c r="AR31" s="131">
        <v>0</v>
      </c>
    </row>
    <row r="32" spans="1:44" ht="19.5" customHeight="1">
      <c r="A32" s="100"/>
      <c r="B32" s="33"/>
      <c r="C32" s="32"/>
      <c r="D32" s="32"/>
      <c r="E32" s="33"/>
      <c r="F32" s="32"/>
      <c r="G32" s="32"/>
      <c r="H32" s="32"/>
      <c r="I32" s="32"/>
      <c r="J32" s="32"/>
      <c r="K32" s="32"/>
      <c r="L32" s="32"/>
      <c r="M32" s="32"/>
      <c r="N32" s="100"/>
      <c r="O32" s="26"/>
      <c r="P32" s="32"/>
      <c r="Q32" s="25"/>
      <c r="R32" s="28"/>
      <c r="S32" s="29"/>
      <c r="T32" s="25"/>
      <c r="U32" s="109"/>
      <c r="Z32" s="132"/>
      <c r="AB32" s="50"/>
      <c r="AC32" s="132"/>
      <c r="AE32" s="50"/>
      <c r="AF32" s="132"/>
      <c r="AH32" s="50"/>
      <c r="AI32" s="132"/>
      <c r="AK32" s="50"/>
      <c r="AL32" s="132"/>
      <c r="AN32" s="50"/>
      <c r="AO32" s="132"/>
      <c r="AQ32" s="50"/>
      <c r="AR32" s="132"/>
    </row>
    <row r="33" spans="1:44" ht="19.5" customHeight="1">
      <c r="A33" s="102" t="s">
        <v>96</v>
      </c>
      <c r="B33" s="34">
        <v>64.2</v>
      </c>
      <c r="C33" s="30" t="s">
        <v>133</v>
      </c>
      <c r="D33" s="32"/>
      <c r="E33" s="34">
        <v>57.3</v>
      </c>
      <c r="F33" s="27">
        <v>6.9</v>
      </c>
      <c r="G33" s="32"/>
      <c r="H33" s="25">
        <v>46.2</v>
      </c>
      <c r="I33" s="24">
        <v>11.1</v>
      </c>
      <c r="J33" s="32"/>
      <c r="K33" s="25">
        <v>45.7</v>
      </c>
      <c r="L33" s="27">
        <v>0.5</v>
      </c>
      <c r="M33" s="32"/>
      <c r="N33" s="102" t="s">
        <v>96</v>
      </c>
      <c r="O33" s="25">
        <v>45.1</v>
      </c>
      <c r="P33" s="27">
        <v>0.6</v>
      </c>
      <c r="Q33" s="32"/>
      <c r="R33" s="28">
        <v>42.1</v>
      </c>
      <c r="S33" s="29" t="s">
        <v>277</v>
      </c>
      <c r="T33" s="25"/>
      <c r="U33" s="104">
        <v>40.6</v>
      </c>
      <c r="V33" s="50">
        <v>-1.5</v>
      </c>
      <c r="X33" s="6">
        <v>37.1</v>
      </c>
      <c r="Y33" s="50">
        <v>-3.5</v>
      </c>
      <c r="Z33" s="132"/>
      <c r="AA33" s="6">
        <v>38</v>
      </c>
      <c r="AB33" s="50">
        <v>1</v>
      </c>
      <c r="AC33" s="132"/>
      <c r="AD33" s="6">
        <v>34</v>
      </c>
      <c r="AE33" s="50">
        <v>-4</v>
      </c>
      <c r="AF33" s="132"/>
      <c r="AG33" s="6">
        <v>45</v>
      </c>
      <c r="AH33" s="50">
        <v>11</v>
      </c>
      <c r="AI33" s="132"/>
      <c r="AJ33" s="126" t="s">
        <v>295</v>
      </c>
      <c r="AK33" s="126" t="s">
        <v>295</v>
      </c>
      <c r="AL33" s="132"/>
      <c r="AM33" s="126" t="s">
        <v>295</v>
      </c>
      <c r="AN33" s="126" t="s">
        <v>295</v>
      </c>
      <c r="AO33" s="132"/>
      <c r="AP33" s="126" t="s">
        <v>295</v>
      </c>
      <c r="AQ33" s="126" t="s">
        <v>295</v>
      </c>
      <c r="AR33" s="132"/>
    </row>
    <row r="34" spans="1:44" ht="19.5" customHeight="1">
      <c r="A34" s="102" t="s">
        <v>142</v>
      </c>
      <c r="B34" s="23">
        <v>353</v>
      </c>
      <c r="C34" s="24">
        <v>21</v>
      </c>
      <c r="D34" s="32"/>
      <c r="E34" s="23">
        <v>423</v>
      </c>
      <c r="F34" s="30">
        <v>19.8</v>
      </c>
      <c r="G34" s="32"/>
      <c r="H34" s="26">
        <v>386</v>
      </c>
      <c r="I34" s="27">
        <v>8.7</v>
      </c>
      <c r="J34" s="32"/>
      <c r="K34" s="26">
        <v>360</v>
      </c>
      <c r="L34" s="27">
        <v>6.7</v>
      </c>
      <c r="M34" s="32"/>
      <c r="N34" s="102" t="s">
        <v>142</v>
      </c>
      <c r="O34" s="26">
        <v>374</v>
      </c>
      <c r="P34" s="30">
        <v>3.9</v>
      </c>
      <c r="Q34" s="32"/>
      <c r="R34" s="28">
        <v>291</v>
      </c>
      <c r="S34" s="29" t="s">
        <v>111</v>
      </c>
      <c r="T34" s="25"/>
      <c r="U34" s="109">
        <v>265</v>
      </c>
      <c r="V34" s="50">
        <v>-8.9</v>
      </c>
      <c r="X34" s="6">
        <v>23</v>
      </c>
      <c r="Y34" s="50">
        <v>-14</v>
      </c>
      <c r="Z34" s="132"/>
      <c r="AA34" s="6">
        <v>21</v>
      </c>
      <c r="AB34" s="50">
        <v>-7</v>
      </c>
      <c r="AC34" s="132"/>
      <c r="AD34" s="6">
        <v>17</v>
      </c>
      <c r="AE34" s="50">
        <v>-19</v>
      </c>
      <c r="AF34" s="132"/>
      <c r="AG34" s="6">
        <v>20</v>
      </c>
      <c r="AH34" s="50">
        <v>19</v>
      </c>
      <c r="AI34" s="132"/>
      <c r="AJ34" s="6">
        <v>16</v>
      </c>
      <c r="AK34" s="50">
        <v>-20</v>
      </c>
      <c r="AL34" s="132"/>
      <c r="AM34" s="6">
        <v>15</v>
      </c>
      <c r="AN34" s="50">
        <f>IF(AM34="","",ROUND((AM34/AJ34*100)-100,1))</f>
        <v>-6.3</v>
      </c>
      <c r="AO34" s="132"/>
      <c r="AP34" s="6">
        <v>17</v>
      </c>
      <c r="AQ34" s="50">
        <f>IF(AP34="","",ROUND((AP34/AM34*100)-100,1))</f>
        <v>13.3</v>
      </c>
      <c r="AR34" s="132"/>
    </row>
    <row r="35" spans="1:44" ht="19.5" customHeight="1">
      <c r="A35" s="100"/>
      <c r="B35" s="23"/>
      <c r="C35" s="24"/>
      <c r="D35" s="32"/>
      <c r="E35" s="23"/>
      <c r="F35" s="25"/>
      <c r="G35" s="32"/>
      <c r="H35" s="26"/>
      <c r="I35" s="27"/>
      <c r="J35" s="32"/>
      <c r="K35" s="26"/>
      <c r="L35" s="27"/>
      <c r="M35" s="32"/>
      <c r="N35" s="100"/>
      <c r="O35" s="26"/>
      <c r="P35" s="30"/>
      <c r="Q35" s="32"/>
      <c r="R35" s="28"/>
      <c r="S35" s="29"/>
      <c r="T35" s="25"/>
      <c r="U35" s="109"/>
      <c r="Z35" s="132"/>
      <c r="AB35" s="50"/>
      <c r="AC35" s="132"/>
      <c r="AE35" s="50"/>
      <c r="AF35" s="132"/>
      <c r="AH35" s="50"/>
      <c r="AI35" s="132"/>
      <c r="AK35" s="50"/>
      <c r="AL35" s="132"/>
      <c r="AN35" s="50"/>
      <c r="AO35" s="132"/>
      <c r="AQ35" s="50"/>
      <c r="AR35" s="132"/>
    </row>
    <row r="36" spans="1:44" ht="19.5" customHeight="1">
      <c r="A36" s="102" t="s">
        <v>141</v>
      </c>
      <c r="B36" s="33"/>
      <c r="C36" s="32"/>
      <c r="D36" s="32"/>
      <c r="E36" s="33"/>
      <c r="F36" s="32"/>
      <c r="G36" s="32"/>
      <c r="H36" s="26"/>
      <c r="I36" s="27"/>
      <c r="J36" s="32"/>
      <c r="K36" s="26"/>
      <c r="L36" s="27"/>
      <c r="M36" s="32"/>
      <c r="N36" s="102" t="s">
        <v>141</v>
      </c>
      <c r="O36" s="26"/>
      <c r="P36" s="30"/>
      <c r="Q36" s="32"/>
      <c r="R36" s="28"/>
      <c r="S36" s="29"/>
      <c r="T36" s="25"/>
      <c r="U36" s="109"/>
      <c r="Z36" s="132"/>
      <c r="AB36" s="50"/>
      <c r="AC36" s="132"/>
      <c r="AE36" s="50"/>
      <c r="AF36" s="132"/>
      <c r="AH36" s="50"/>
      <c r="AI36" s="132"/>
      <c r="AK36" s="50"/>
      <c r="AL36" s="132"/>
      <c r="AN36" s="50"/>
      <c r="AO36" s="132"/>
      <c r="AQ36" s="50"/>
      <c r="AR36" s="132"/>
    </row>
    <row r="37" spans="1:44" ht="19.5" customHeight="1">
      <c r="A37" s="100" t="s">
        <v>145</v>
      </c>
      <c r="B37" s="33"/>
      <c r="C37" s="32"/>
      <c r="D37" s="32"/>
      <c r="E37" s="33"/>
      <c r="F37" s="32"/>
      <c r="G37" s="32"/>
      <c r="H37" s="26"/>
      <c r="I37" s="27"/>
      <c r="J37" s="32"/>
      <c r="K37" s="26"/>
      <c r="L37" s="27"/>
      <c r="M37" s="32"/>
      <c r="N37" s="100" t="s">
        <v>145</v>
      </c>
      <c r="O37" s="26"/>
      <c r="P37" s="30"/>
      <c r="Q37" s="32"/>
      <c r="R37" s="28"/>
      <c r="S37" s="29"/>
      <c r="T37" s="25"/>
      <c r="U37" s="109"/>
      <c r="Z37" s="132"/>
      <c r="AB37" s="50"/>
      <c r="AC37" s="132"/>
      <c r="AE37" s="50"/>
      <c r="AF37" s="132"/>
      <c r="AH37" s="50"/>
      <c r="AI37" s="132"/>
      <c r="AK37" s="50"/>
      <c r="AL37" s="132"/>
      <c r="AN37" s="50"/>
      <c r="AO37" s="132"/>
      <c r="AQ37" s="50"/>
      <c r="AR37" s="132"/>
    </row>
    <row r="38" spans="1:44" ht="19.5" customHeight="1">
      <c r="A38" s="100" t="s">
        <v>146</v>
      </c>
      <c r="B38" s="23">
        <v>387</v>
      </c>
      <c r="C38" s="24">
        <v>21</v>
      </c>
      <c r="D38" s="32"/>
      <c r="E38" s="23">
        <v>463</v>
      </c>
      <c r="F38" s="25">
        <v>19.6</v>
      </c>
      <c r="G38" s="32"/>
      <c r="H38" s="26">
        <v>519</v>
      </c>
      <c r="I38" s="30">
        <v>12.1</v>
      </c>
      <c r="J38" s="32"/>
      <c r="K38" s="26">
        <v>484</v>
      </c>
      <c r="L38" s="27">
        <v>6.7</v>
      </c>
      <c r="M38" s="32"/>
      <c r="N38" s="100" t="s">
        <v>146</v>
      </c>
      <c r="O38" s="26">
        <v>503</v>
      </c>
      <c r="P38" s="30">
        <v>3.9</v>
      </c>
      <c r="Q38" s="25">
        <v>60.6</v>
      </c>
      <c r="R38" s="28">
        <v>391</v>
      </c>
      <c r="S38" s="29" t="s">
        <v>97</v>
      </c>
      <c r="T38" s="25"/>
      <c r="U38" s="109">
        <v>356</v>
      </c>
      <c r="V38" s="50">
        <v>-9</v>
      </c>
      <c r="X38" s="6">
        <v>376</v>
      </c>
      <c r="Y38" s="50">
        <v>5.6</v>
      </c>
      <c r="Z38" s="132"/>
      <c r="AA38" s="6">
        <v>350</v>
      </c>
      <c r="AB38" s="50">
        <v>-7</v>
      </c>
      <c r="AC38" s="132"/>
      <c r="AD38" s="6">
        <v>282</v>
      </c>
      <c r="AE38" s="50">
        <v>-19</v>
      </c>
      <c r="AF38" s="132"/>
      <c r="AG38" s="6">
        <v>335</v>
      </c>
      <c r="AH38" s="50">
        <v>19</v>
      </c>
      <c r="AI38" s="132"/>
      <c r="AJ38" s="6">
        <v>259</v>
      </c>
      <c r="AK38" s="50">
        <v>-23</v>
      </c>
      <c r="AL38" s="132"/>
      <c r="AM38" s="6">
        <v>277</v>
      </c>
      <c r="AN38" s="50">
        <f>IF(AM38="","",ROUND((AM38/AJ38*100)-100,1))</f>
        <v>6.9</v>
      </c>
      <c r="AO38" s="132"/>
      <c r="AP38" s="6">
        <v>323</v>
      </c>
      <c r="AQ38" s="50">
        <f>IF(AP38="","",ROUND((AP38/AM38*100)-100,1))</f>
        <v>16.6</v>
      </c>
      <c r="AR38" s="132"/>
    </row>
    <row r="39" spans="1:44" ht="19.5" customHeight="1">
      <c r="A39" s="100" t="s">
        <v>147</v>
      </c>
      <c r="B39" s="23">
        <v>29</v>
      </c>
      <c r="C39" s="24">
        <v>21.6</v>
      </c>
      <c r="D39" s="32"/>
      <c r="E39" s="23">
        <v>36</v>
      </c>
      <c r="F39" s="25">
        <v>24.1</v>
      </c>
      <c r="G39" s="32"/>
      <c r="H39" s="26">
        <v>33</v>
      </c>
      <c r="I39" s="27">
        <v>8.3</v>
      </c>
      <c r="J39" s="32"/>
      <c r="K39" s="26">
        <v>31</v>
      </c>
      <c r="L39" s="27">
        <v>6.1</v>
      </c>
      <c r="M39" s="32"/>
      <c r="N39" s="100" t="s">
        <v>147</v>
      </c>
      <c r="O39" s="26">
        <v>32</v>
      </c>
      <c r="P39" s="30">
        <v>3.2</v>
      </c>
      <c r="Q39" s="25">
        <v>3.9</v>
      </c>
      <c r="R39" s="28">
        <v>26</v>
      </c>
      <c r="S39" s="29" t="s">
        <v>112</v>
      </c>
      <c r="T39" s="25"/>
      <c r="U39" s="109">
        <v>24</v>
      </c>
      <c r="V39" s="50">
        <v>-7.7</v>
      </c>
      <c r="X39" s="6">
        <v>22</v>
      </c>
      <c r="Y39" s="50">
        <v>-8.3</v>
      </c>
      <c r="Z39" s="132"/>
      <c r="AA39" s="6">
        <v>21</v>
      </c>
      <c r="AB39" s="50">
        <v>-5</v>
      </c>
      <c r="AC39" s="132"/>
      <c r="AD39" s="6">
        <v>17</v>
      </c>
      <c r="AE39" s="50">
        <v>-19</v>
      </c>
      <c r="AF39" s="132"/>
      <c r="AG39" s="6">
        <v>22</v>
      </c>
      <c r="AH39" s="50">
        <v>29</v>
      </c>
      <c r="AI39" s="132"/>
      <c r="AJ39" s="6">
        <v>18</v>
      </c>
      <c r="AK39" s="50">
        <v>-18</v>
      </c>
      <c r="AL39" s="132"/>
      <c r="AM39" s="6">
        <v>16</v>
      </c>
      <c r="AN39" s="50">
        <f>IF(AM39="","",ROUND((AM39/AJ39*100)-100,1))</f>
        <v>-11.1</v>
      </c>
      <c r="AO39" s="132"/>
      <c r="AP39" s="6">
        <v>19</v>
      </c>
      <c r="AQ39" s="50">
        <f>IF(AP39="","",ROUND((AP39/AM39*100)-100,1))</f>
        <v>18.8</v>
      </c>
      <c r="AR39" s="132"/>
    </row>
    <row r="40" spans="1:44" ht="19.5" customHeight="1">
      <c r="A40" s="100" t="s">
        <v>144</v>
      </c>
      <c r="B40" s="23">
        <v>382</v>
      </c>
      <c r="C40" s="24">
        <v>21.1</v>
      </c>
      <c r="D40" s="32"/>
      <c r="E40" s="23">
        <v>458</v>
      </c>
      <c r="F40" s="25">
        <v>19.9</v>
      </c>
      <c r="G40" s="32"/>
      <c r="H40" s="26">
        <v>536</v>
      </c>
      <c r="I40" s="30" t="s">
        <v>98</v>
      </c>
      <c r="J40" s="32"/>
      <c r="K40" s="26">
        <v>500</v>
      </c>
      <c r="L40" s="27">
        <v>6.7</v>
      </c>
      <c r="M40" s="32"/>
      <c r="N40" s="100" t="s">
        <v>144</v>
      </c>
      <c r="O40" s="26">
        <v>519</v>
      </c>
      <c r="P40" s="30">
        <v>3.8</v>
      </c>
      <c r="Q40" s="25">
        <v>62.5</v>
      </c>
      <c r="R40" s="28">
        <v>404</v>
      </c>
      <c r="S40" s="29" t="s">
        <v>113</v>
      </c>
      <c r="T40" s="25"/>
      <c r="U40" s="109">
        <v>368</v>
      </c>
      <c r="V40" s="50">
        <v>-8.9</v>
      </c>
      <c r="X40" s="6">
        <v>517</v>
      </c>
      <c r="Y40" s="50">
        <v>40.5</v>
      </c>
      <c r="Z40" s="132"/>
      <c r="AA40" s="6">
        <v>481</v>
      </c>
      <c r="AB40" s="50">
        <v>-7</v>
      </c>
      <c r="AC40" s="132"/>
      <c r="AD40" s="6">
        <v>388</v>
      </c>
      <c r="AE40" s="50">
        <v>-19</v>
      </c>
      <c r="AF40" s="132"/>
      <c r="AG40" s="6">
        <v>460</v>
      </c>
      <c r="AH40" s="50">
        <v>19</v>
      </c>
      <c r="AI40" s="132"/>
      <c r="AJ40" s="6">
        <v>356</v>
      </c>
      <c r="AK40" s="50">
        <v>-23</v>
      </c>
      <c r="AL40" s="132"/>
      <c r="AM40" s="6">
        <v>441</v>
      </c>
      <c r="AN40" s="50">
        <f>IF(AM40="","",ROUND((AM40/AJ40*100)-100,1))</f>
        <v>23.9</v>
      </c>
      <c r="AO40" s="132"/>
      <c r="AP40" s="126" t="s">
        <v>295</v>
      </c>
      <c r="AQ40" s="126" t="s">
        <v>295</v>
      </c>
      <c r="AR40" s="132"/>
    </row>
    <row r="41" spans="1:44" ht="19.5" customHeight="1">
      <c r="A41" s="100"/>
      <c r="B41" s="23"/>
      <c r="C41" s="24"/>
      <c r="D41" s="32"/>
      <c r="E41" s="23"/>
      <c r="F41" s="25"/>
      <c r="G41" s="32"/>
      <c r="H41" s="26"/>
      <c r="I41" s="25"/>
      <c r="J41" s="32"/>
      <c r="K41" s="26"/>
      <c r="L41" s="27"/>
      <c r="M41" s="32"/>
      <c r="N41" s="100"/>
      <c r="O41" s="26"/>
      <c r="P41" s="25"/>
      <c r="Q41" s="25"/>
      <c r="R41" s="28"/>
      <c r="S41" s="29"/>
      <c r="T41" s="25"/>
      <c r="U41" s="109"/>
      <c r="Z41" s="132"/>
      <c r="AB41" s="50"/>
      <c r="AC41" s="132"/>
      <c r="AE41" s="50"/>
      <c r="AF41" s="132"/>
      <c r="AH41" s="50"/>
      <c r="AI41" s="132"/>
      <c r="AK41" s="50"/>
      <c r="AL41" s="132"/>
      <c r="AN41" s="50"/>
      <c r="AO41" s="132"/>
      <c r="AQ41" s="50"/>
      <c r="AR41" s="132"/>
    </row>
    <row r="42" spans="1:44" ht="19.5" customHeight="1">
      <c r="A42" s="102" t="s">
        <v>143</v>
      </c>
      <c r="B42" s="33"/>
      <c r="C42" s="32"/>
      <c r="D42" s="32"/>
      <c r="E42" s="33"/>
      <c r="F42" s="32"/>
      <c r="G42" s="32"/>
      <c r="H42" s="26"/>
      <c r="I42" s="25"/>
      <c r="J42" s="32"/>
      <c r="K42" s="26"/>
      <c r="L42" s="27"/>
      <c r="M42" s="32"/>
      <c r="N42" s="102" t="s">
        <v>143</v>
      </c>
      <c r="O42" s="26"/>
      <c r="P42" s="25"/>
      <c r="Q42" s="25"/>
      <c r="R42" s="28"/>
      <c r="S42" s="29"/>
      <c r="T42" s="25"/>
      <c r="U42" s="109"/>
      <c r="Z42" s="132"/>
      <c r="AB42" s="50"/>
      <c r="AC42" s="132"/>
      <c r="AE42" s="50"/>
      <c r="AF42" s="132"/>
      <c r="AH42" s="50"/>
      <c r="AI42" s="132"/>
      <c r="AK42" s="50"/>
      <c r="AL42" s="132"/>
      <c r="AN42" s="50"/>
      <c r="AO42" s="132"/>
      <c r="AQ42" s="50"/>
      <c r="AR42" s="132"/>
    </row>
    <row r="43" spans="1:44" ht="19.5" customHeight="1">
      <c r="A43" s="100" t="s">
        <v>161</v>
      </c>
      <c r="B43" s="23">
        <v>913</v>
      </c>
      <c r="C43" s="32"/>
      <c r="D43" s="32"/>
      <c r="E43" s="23">
        <v>913</v>
      </c>
      <c r="F43" s="32"/>
      <c r="G43" s="32"/>
      <c r="H43" s="26">
        <v>744</v>
      </c>
      <c r="I43" s="32"/>
      <c r="J43" s="32"/>
      <c r="K43" s="26">
        <v>744</v>
      </c>
      <c r="L43" s="32"/>
      <c r="M43" s="32"/>
      <c r="N43" s="100" t="s">
        <v>161</v>
      </c>
      <c r="O43" s="26">
        <v>744</v>
      </c>
      <c r="P43" s="32"/>
      <c r="Q43" s="32"/>
      <c r="R43" s="28">
        <v>744</v>
      </c>
      <c r="S43" s="29"/>
      <c r="T43" s="25"/>
      <c r="U43" s="109">
        <v>744</v>
      </c>
      <c r="X43" s="6">
        <v>606</v>
      </c>
      <c r="Z43" s="132"/>
      <c r="AA43" s="6">
        <v>606</v>
      </c>
      <c r="AB43" s="50"/>
      <c r="AC43" s="132"/>
      <c r="AD43" s="6">
        <v>606</v>
      </c>
      <c r="AE43" s="50"/>
      <c r="AF43" s="132"/>
      <c r="AG43" s="6">
        <v>606</v>
      </c>
      <c r="AH43" s="50"/>
      <c r="AI43" s="132"/>
      <c r="AJ43" s="30" t="s">
        <v>315</v>
      </c>
      <c r="AK43" s="50"/>
      <c r="AL43" s="132"/>
      <c r="AM43" s="30" t="s">
        <v>335</v>
      </c>
      <c r="AN43" s="50"/>
      <c r="AO43" s="132"/>
      <c r="AP43" s="30" t="s">
        <v>335</v>
      </c>
      <c r="AQ43" s="50"/>
      <c r="AR43" s="132"/>
    </row>
    <row r="44" spans="1:44" ht="19.5" customHeight="1">
      <c r="A44" s="100" t="s">
        <v>162</v>
      </c>
      <c r="B44" s="35">
        <v>1200</v>
      </c>
      <c r="C44" s="36"/>
      <c r="D44" s="36"/>
      <c r="E44" s="35">
        <v>1190</v>
      </c>
      <c r="F44" s="36"/>
      <c r="G44" s="36"/>
      <c r="H44" s="37">
        <v>1180</v>
      </c>
      <c r="I44" s="32"/>
      <c r="J44" s="32"/>
      <c r="K44" s="37">
        <v>1170</v>
      </c>
      <c r="L44" s="32"/>
      <c r="M44" s="32"/>
      <c r="N44" s="100" t="s">
        <v>162</v>
      </c>
      <c r="O44" s="37">
        <v>1170</v>
      </c>
      <c r="P44" s="32"/>
      <c r="Q44" s="32"/>
      <c r="R44" s="38">
        <v>1130</v>
      </c>
      <c r="S44" s="29"/>
      <c r="T44" s="25"/>
      <c r="U44" s="109">
        <v>1090</v>
      </c>
      <c r="X44" s="130">
        <v>1040</v>
      </c>
      <c r="Z44" s="132"/>
      <c r="AA44" s="130">
        <v>1030</v>
      </c>
      <c r="AB44" s="50"/>
      <c r="AC44" s="132"/>
      <c r="AD44" s="130">
        <v>1020</v>
      </c>
      <c r="AE44" s="50"/>
      <c r="AF44" s="132"/>
      <c r="AG44" s="130">
        <v>1020</v>
      </c>
      <c r="AH44" s="50"/>
      <c r="AI44" s="132"/>
      <c r="AJ44" s="37" t="s">
        <v>314</v>
      </c>
      <c r="AK44" s="50"/>
      <c r="AL44" s="132"/>
      <c r="AM44" s="140">
        <v>882</v>
      </c>
      <c r="AN44" s="50"/>
      <c r="AO44" s="132"/>
      <c r="AP44" s="140">
        <v>873</v>
      </c>
      <c r="AQ44" s="50"/>
      <c r="AR44" s="132"/>
    </row>
    <row r="45" spans="1:44" ht="19.5" customHeight="1">
      <c r="A45" s="100" t="s">
        <v>163</v>
      </c>
      <c r="B45" s="39">
        <v>924</v>
      </c>
      <c r="C45" s="36"/>
      <c r="D45" s="36"/>
      <c r="E45" s="39">
        <v>924</v>
      </c>
      <c r="F45" s="36"/>
      <c r="G45" s="36"/>
      <c r="H45" s="26">
        <v>720</v>
      </c>
      <c r="I45" s="32"/>
      <c r="J45" s="32"/>
      <c r="K45" s="26">
        <v>720</v>
      </c>
      <c r="L45" s="32"/>
      <c r="M45" s="32"/>
      <c r="N45" s="100" t="s">
        <v>163</v>
      </c>
      <c r="O45" s="26">
        <v>720</v>
      </c>
      <c r="P45" s="32"/>
      <c r="Q45" s="32"/>
      <c r="R45" s="40">
        <v>720</v>
      </c>
      <c r="S45" s="41"/>
      <c r="T45" s="42"/>
      <c r="U45" s="109">
        <v>720</v>
      </c>
      <c r="X45" s="6">
        <v>441</v>
      </c>
      <c r="Z45" s="132"/>
      <c r="AA45" s="6">
        <v>441</v>
      </c>
      <c r="AB45" s="50"/>
      <c r="AC45" s="132"/>
      <c r="AD45" s="6">
        <v>441</v>
      </c>
      <c r="AE45" s="50"/>
      <c r="AF45" s="132"/>
      <c r="AG45" s="6">
        <v>441</v>
      </c>
      <c r="AH45" s="50"/>
      <c r="AI45" s="132"/>
      <c r="AJ45" s="126" t="s">
        <v>295</v>
      </c>
      <c r="AK45" s="50"/>
      <c r="AL45" s="132"/>
      <c r="AM45" s="126" t="s">
        <v>295</v>
      </c>
      <c r="AN45" s="50"/>
      <c r="AO45" s="132"/>
      <c r="AP45" s="126" t="s">
        <v>295</v>
      </c>
      <c r="AQ45" s="50"/>
      <c r="AR45" s="132"/>
    </row>
    <row r="46" spans="1:44" s="3" customFormat="1" ht="19.5" customHeight="1">
      <c r="A46" s="103"/>
      <c r="B46" s="43"/>
      <c r="C46" s="44"/>
      <c r="D46" s="44"/>
      <c r="E46" s="43"/>
      <c r="F46" s="44"/>
      <c r="G46" s="44"/>
      <c r="H46" s="45"/>
      <c r="I46" s="46"/>
      <c r="J46" s="46"/>
      <c r="K46" s="45"/>
      <c r="L46" s="46"/>
      <c r="M46" s="46"/>
      <c r="N46" s="103"/>
      <c r="O46" s="45"/>
      <c r="P46" s="46"/>
      <c r="Q46" s="46"/>
      <c r="R46" s="47"/>
      <c r="S46" s="48"/>
      <c r="T46" s="63"/>
      <c r="U46" s="115"/>
      <c r="V46" s="48"/>
      <c r="W46" s="116"/>
      <c r="X46" s="47"/>
      <c r="Y46" s="48"/>
      <c r="Z46" s="134"/>
      <c r="AA46" s="47"/>
      <c r="AB46" s="48"/>
      <c r="AC46" s="134"/>
      <c r="AD46" s="47"/>
      <c r="AE46" s="48"/>
      <c r="AF46" s="134"/>
      <c r="AG46" s="47"/>
      <c r="AH46" s="48"/>
      <c r="AI46" s="134"/>
      <c r="AJ46" s="47"/>
      <c r="AK46" s="48"/>
      <c r="AL46" s="134"/>
      <c r="AM46" s="47"/>
      <c r="AN46" s="48"/>
      <c r="AO46" s="134"/>
      <c r="AP46" s="47"/>
      <c r="AQ46" s="48"/>
      <c r="AR46" s="134"/>
    </row>
    <row r="47" spans="1:14" ht="19.5" customHeight="1">
      <c r="A47" s="49" t="s">
        <v>283</v>
      </c>
      <c r="B47" s="6"/>
      <c r="D47" s="6"/>
      <c r="E47" s="6"/>
      <c r="F47" s="6"/>
      <c r="G47" s="6"/>
      <c r="N47" s="49" t="s">
        <v>334</v>
      </c>
    </row>
    <row r="48" ht="19.5" customHeight="1" hidden="1">
      <c r="N48" s="49" t="s">
        <v>304</v>
      </c>
    </row>
  </sheetData>
  <mergeCells count="19">
    <mergeCell ref="E3:G3"/>
    <mergeCell ref="H3:J3"/>
    <mergeCell ref="AA3:AC3"/>
    <mergeCell ref="AQ2:AR2"/>
    <mergeCell ref="AG3:AI3"/>
    <mergeCell ref="AP3:AR3"/>
    <mergeCell ref="AJ3:AL3"/>
    <mergeCell ref="R3:T3"/>
    <mergeCell ref="AM3:AO3"/>
    <mergeCell ref="A1:K1"/>
    <mergeCell ref="X3:Z3"/>
    <mergeCell ref="U3:W3"/>
    <mergeCell ref="N1:AD1"/>
    <mergeCell ref="A3:A4"/>
    <mergeCell ref="K3:M3"/>
    <mergeCell ref="N3:N4"/>
    <mergeCell ref="O3:Q3"/>
    <mergeCell ref="B3:D3"/>
    <mergeCell ref="AD3:AF3"/>
  </mergeCells>
  <printOptions/>
  <pageMargins left="0.5905511811023623" right="0.5905511811023623" top="0.7874015748031497" bottom="0" header="0.3937007874015748" footer="0"/>
  <pageSetup fitToHeight="0" fitToWidth="0" horizontalDpi="600" verticalDpi="600" orientation="portrait" paperSize="9" scale="81" r:id="rId1"/>
  <colBreaks count="1" manualBreakCount="1">
    <brk id="35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zoomScaleSheetLayoutView="100" workbookViewId="0" topLeftCell="N1">
      <selection activeCell="V33" sqref="V33"/>
    </sheetView>
  </sheetViews>
  <sheetFormatPr defaultColWidth="8.75390625" defaultRowHeight="18" customHeight="1"/>
  <cols>
    <col min="1" max="1" width="10.75390625" style="6" hidden="1" customWidth="1"/>
    <col min="2" max="3" width="8.875" style="5" hidden="1" customWidth="1"/>
    <col min="4" max="4" width="7.125" style="5" hidden="1" customWidth="1"/>
    <col min="5" max="5" width="6.75390625" style="5" hidden="1" customWidth="1"/>
    <col min="6" max="9" width="7.00390625" style="5" hidden="1" customWidth="1"/>
    <col min="10" max="10" width="8.25390625" style="5" hidden="1" customWidth="1"/>
    <col min="11" max="11" width="7.625" style="6" hidden="1" customWidth="1"/>
    <col min="12" max="13" width="9.00390625" style="6" hidden="1" customWidth="1"/>
    <col min="14" max="14" width="0.12890625" style="3" customWidth="1"/>
    <col min="15" max="15" width="10.75390625" style="6" customWidth="1"/>
    <col min="16" max="17" width="8.875" style="5" customWidth="1"/>
    <col min="18" max="18" width="7.125" style="5" customWidth="1"/>
    <col min="19" max="19" width="6.75390625" style="5" customWidth="1"/>
    <col min="20" max="23" width="7.00390625" style="5" customWidth="1"/>
    <col min="24" max="24" width="8.25390625" style="5" customWidth="1"/>
    <col min="25" max="25" width="7.625" style="6" customWidth="1"/>
    <col min="26" max="27" width="9.00390625" style="6" customWidth="1"/>
    <col min="28" max="16384" width="9.25390625" style="6" customWidth="1"/>
  </cols>
  <sheetData>
    <row r="1" spans="1:18" ht="18" customHeight="1">
      <c r="A1" s="308" t="s">
        <v>12</v>
      </c>
      <c r="B1" s="308"/>
      <c r="C1" s="308"/>
      <c r="D1" s="309"/>
      <c r="O1" s="129" t="s">
        <v>285</v>
      </c>
      <c r="P1" s="129"/>
      <c r="Q1" s="129"/>
      <c r="R1" s="127"/>
    </row>
    <row r="2" spans="10:27" ht="18" customHeight="1">
      <c r="J2" s="6"/>
      <c r="M2" s="7" t="s">
        <v>27</v>
      </c>
      <c r="N2" s="32"/>
      <c r="X2" s="6"/>
      <c r="AA2" s="7" t="s">
        <v>27</v>
      </c>
    </row>
    <row r="3" spans="1:27" ht="15" customHeight="1">
      <c r="A3" s="288" t="s">
        <v>178</v>
      </c>
      <c r="B3" s="287" t="s">
        <v>11</v>
      </c>
      <c r="C3" s="248"/>
      <c r="D3" s="285" t="s">
        <v>167</v>
      </c>
      <c r="E3" s="283"/>
      <c r="F3" s="283"/>
      <c r="G3" s="283"/>
      <c r="H3" s="283"/>
      <c r="I3" s="283"/>
      <c r="J3" s="283"/>
      <c r="K3" s="233"/>
      <c r="L3" s="287" t="s">
        <v>10</v>
      </c>
      <c r="M3" s="244"/>
      <c r="N3" s="75"/>
      <c r="O3" s="288" t="s">
        <v>178</v>
      </c>
      <c r="P3" s="287" t="s">
        <v>11</v>
      </c>
      <c r="Q3" s="248"/>
      <c r="R3" s="285" t="s">
        <v>167</v>
      </c>
      <c r="S3" s="283"/>
      <c r="T3" s="283"/>
      <c r="U3" s="283"/>
      <c r="V3" s="283"/>
      <c r="W3" s="283"/>
      <c r="X3" s="283"/>
      <c r="Y3" s="233"/>
      <c r="Z3" s="287" t="s">
        <v>10</v>
      </c>
      <c r="AA3" s="244"/>
    </row>
    <row r="4" spans="1:27" ht="15" customHeight="1">
      <c r="A4" s="291"/>
      <c r="B4" s="236"/>
      <c r="C4" s="237"/>
      <c r="D4" s="287" t="s">
        <v>9</v>
      </c>
      <c r="E4" s="248"/>
      <c r="F4" s="274" t="s">
        <v>32</v>
      </c>
      <c r="G4" s="274" t="s">
        <v>168</v>
      </c>
      <c r="H4" s="274" t="s">
        <v>169</v>
      </c>
      <c r="I4" s="274" t="s">
        <v>170</v>
      </c>
      <c r="J4" s="274" t="s">
        <v>171</v>
      </c>
      <c r="K4" s="275" t="s">
        <v>172</v>
      </c>
      <c r="L4" s="245"/>
      <c r="M4" s="246"/>
      <c r="N4" s="75"/>
      <c r="O4" s="291"/>
      <c r="P4" s="236"/>
      <c r="Q4" s="237"/>
      <c r="R4" s="287" t="s">
        <v>9</v>
      </c>
      <c r="S4" s="248"/>
      <c r="T4" s="274" t="s">
        <v>317</v>
      </c>
      <c r="U4" s="274" t="s">
        <v>168</v>
      </c>
      <c r="V4" s="274" t="s">
        <v>169</v>
      </c>
      <c r="W4" s="274" t="s">
        <v>170</v>
      </c>
      <c r="X4" s="274" t="s">
        <v>171</v>
      </c>
      <c r="Y4" s="275" t="s">
        <v>172</v>
      </c>
      <c r="Z4" s="245"/>
      <c r="AA4" s="246"/>
    </row>
    <row r="5" spans="1:27" ht="15" customHeight="1">
      <c r="A5" s="292"/>
      <c r="B5" s="249"/>
      <c r="C5" s="292"/>
      <c r="D5" s="249"/>
      <c r="E5" s="292"/>
      <c r="F5" s="231"/>
      <c r="G5" s="231"/>
      <c r="H5" s="231"/>
      <c r="I5" s="231"/>
      <c r="J5" s="231"/>
      <c r="K5" s="232"/>
      <c r="L5" s="247"/>
      <c r="M5" s="257"/>
      <c r="N5" s="75"/>
      <c r="O5" s="292"/>
      <c r="P5" s="249"/>
      <c r="Q5" s="292"/>
      <c r="R5" s="249"/>
      <c r="S5" s="292"/>
      <c r="T5" s="231"/>
      <c r="U5" s="231"/>
      <c r="V5" s="231"/>
      <c r="W5" s="231"/>
      <c r="X5" s="231"/>
      <c r="Y5" s="232"/>
      <c r="Z5" s="247"/>
      <c r="AA5" s="257"/>
    </row>
    <row r="6" spans="1:27" ht="18" customHeight="1">
      <c r="A6" s="64"/>
      <c r="B6" s="264"/>
      <c r="C6" s="266"/>
      <c r="D6" s="267"/>
      <c r="E6" s="267"/>
      <c r="F6" s="66"/>
      <c r="G6" s="66"/>
      <c r="H6" s="66"/>
      <c r="I6" s="66"/>
      <c r="J6" s="66"/>
      <c r="K6" s="66"/>
      <c r="L6" s="258"/>
      <c r="M6" s="239"/>
      <c r="N6" s="75"/>
      <c r="O6" s="64"/>
      <c r="P6" s="264"/>
      <c r="Q6" s="266"/>
      <c r="R6" s="267"/>
      <c r="S6" s="267"/>
      <c r="T6" s="66"/>
      <c r="U6" s="66"/>
      <c r="V6" s="66"/>
      <c r="W6" s="66"/>
      <c r="X6" s="66"/>
      <c r="Y6" s="66"/>
      <c r="Z6" s="258"/>
      <c r="AA6" s="239"/>
    </row>
    <row r="7" spans="1:27" s="59" customFormat="1" ht="18" customHeight="1">
      <c r="A7" s="74" t="s">
        <v>249</v>
      </c>
      <c r="B7" s="313">
        <v>744</v>
      </c>
      <c r="C7" s="314"/>
      <c r="D7" s="304">
        <v>433</v>
      </c>
      <c r="E7" s="310"/>
      <c r="F7" s="55">
        <v>16</v>
      </c>
      <c r="G7" s="55">
        <v>188</v>
      </c>
      <c r="H7" s="55">
        <v>166</v>
      </c>
      <c r="I7" s="55">
        <v>35</v>
      </c>
      <c r="J7" s="55">
        <v>13</v>
      </c>
      <c r="K7" s="55">
        <v>15</v>
      </c>
      <c r="L7" s="304">
        <v>311</v>
      </c>
      <c r="M7" s="305"/>
      <c r="N7" s="94"/>
      <c r="O7" s="74" t="s">
        <v>316</v>
      </c>
      <c r="P7" s="240">
        <f>SUM(P8:Q12)</f>
        <v>523</v>
      </c>
      <c r="Q7" s="241"/>
      <c r="R7" s="262">
        <f aca="true" t="shared" si="0" ref="R7:R12">SUM(T7:Y7)</f>
        <v>282</v>
      </c>
      <c r="S7" s="242"/>
      <c r="T7" s="137">
        <f aca="true" t="shared" si="1" ref="T7:Y7">SUM(T8:T12)</f>
        <v>12</v>
      </c>
      <c r="U7" s="137">
        <f t="shared" si="1"/>
        <v>135</v>
      </c>
      <c r="V7" s="137">
        <f t="shared" si="1"/>
        <v>104</v>
      </c>
      <c r="W7" s="137">
        <f t="shared" si="1"/>
        <v>21</v>
      </c>
      <c r="X7" s="137">
        <f t="shared" si="1"/>
        <v>5</v>
      </c>
      <c r="Y7" s="137">
        <f t="shared" si="1"/>
        <v>5</v>
      </c>
      <c r="Z7" s="262">
        <f>SUM(Z8:AA12)</f>
        <v>241</v>
      </c>
      <c r="AA7" s="243"/>
    </row>
    <row r="8" spans="1:27" ht="18" customHeight="1">
      <c r="A8" s="67" t="s">
        <v>179</v>
      </c>
      <c r="B8" s="311">
        <v>41</v>
      </c>
      <c r="C8" s="312"/>
      <c r="D8" s="303">
        <v>5</v>
      </c>
      <c r="E8" s="303"/>
      <c r="F8" s="36" t="s">
        <v>183</v>
      </c>
      <c r="G8" s="26">
        <v>3</v>
      </c>
      <c r="H8" s="26">
        <v>2</v>
      </c>
      <c r="I8" s="36" t="s">
        <v>183</v>
      </c>
      <c r="J8" s="36" t="s">
        <v>184</v>
      </c>
      <c r="K8" s="36" t="s">
        <v>248</v>
      </c>
      <c r="L8" s="303">
        <v>36</v>
      </c>
      <c r="M8" s="239"/>
      <c r="N8" s="75"/>
      <c r="O8" s="67" t="s">
        <v>179</v>
      </c>
      <c r="P8" s="297">
        <v>16</v>
      </c>
      <c r="Q8" s="298"/>
      <c r="R8" s="254">
        <f t="shared" si="0"/>
        <v>4</v>
      </c>
      <c r="S8" s="255"/>
      <c r="T8" s="139" t="s">
        <v>183</v>
      </c>
      <c r="U8" s="139" t="s">
        <v>183</v>
      </c>
      <c r="V8" s="140">
        <v>4</v>
      </c>
      <c r="W8" s="139" t="s">
        <v>183</v>
      </c>
      <c r="X8" s="139" t="s">
        <v>183</v>
      </c>
      <c r="Y8" s="139" t="s">
        <v>183</v>
      </c>
      <c r="Z8" s="299">
        <v>12</v>
      </c>
      <c r="AA8" s="256"/>
    </row>
    <row r="9" spans="1:27" ht="18" customHeight="1">
      <c r="A9" s="67" t="s">
        <v>180</v>
      </c>
      <c r="B9" s="311">
        <v>117</v>
      </c>
      <c r="C9" s="312"/>
      <c r="D9" s="303">
        <v>73</v>
      </c>
      <c r="E9" s="303"/>
      <c r="F9" s="36" t="s">
        <v>183</v>
      </c>
      <c r="G9" s="26">
        <v>29</v>
      </c>
      <c r="H9" s="26">
        <v>27</v>
      </c>
      <c r="I9" s="26">
        <v>10</v>
      </c>
      <c r="J9" s="36">
        <v>4</v>
      </c>
      <c r="K9" s="26">
        <v>3</v>
      </c>
      <c r="L9" s="303">
        <v>44</v>
      </c>
      <c r="M9" s="239"/>
      <c r="N9" s="75"/>
      <c r="O9" s="67" t="s">
        <v>180</v>
      </c>
      <c r="P9" s="297">
        <v>87</v>
      </c>
      <c r="Q9" s="298"/>
      <c r="R9" s="254">
        <f t="shared" si="0"/>
        <v>53</v>
      </c>
      <c r="S9" s="255"/>
      <c r="T9" s="139">
        <v>2</v>
      </c>
      <c r="U9" s="140">
        <v>29</v>
      </c>
      <c r="V9" s="140">
        <v>19</v>
      </c>
      <c r="W9" s="140">
        <v>3</v>
      </c>
      <c r="X9" s="139" t="s">
        <v>183</v>
      </c>
      <c r="Y9" s="139" t="s">
        <v>183</v>
      </c>
      <c r="Z9" s="299">
        <v>34</v>
      </c>
      <c r="AA9" s="256"/>
    </row>
    <row r="10" spans="1:27" ht="18" customHeight="1">
      <c r="A10" s="67" t="s">
        <v>181</v>
      </c>
      <c r="B10" s="311">
        <v>140</v>
      </c>
      <c r="C10" s="312"/>
      <c r="D10" s="303">
        <v>87</v>
      </c>
      <c r="E10" s="303"/>
      <c r="F10" s="26">
        <v>3</v>
      </c>
      <c r="G10" s="26">
        <v>32</v>
      </c>
      <c r="H10" s="26">
        <v>46</v>
      </c>
      <c r="I10" s="26">
        <v>5</v>
      </c>
      <c r="J10" s="26">
        <v>1</v>
      </c>
      <c r="K10" s="36" t="s">
        <v>248</v>
      </c>
      <c r="L10" s="303">
        <v>53</v>
      </c>
      <c r="M10" s="239"/>
      <c r="N10" s="75"/>
      <c r="O10" s="67" t="s">
        <v>181</v>
      </c>
      <c r="P10" s="297">
        <v>102</v>
      </c>
      <c r="Q10" s="298"/>
      <c r="R10" s="254">
        <f t="shared" si="0"/>
        <v>53</v>
      </c>
      <c r="S10" s="255"/>
      <c r="T10" s="140">
        <v>1</v>
      </c>
      <c r="U10" s="140">
        <v>20</v>
      </c>
      <c r="V10" s="140">
        <v>25</v>
      </c>
      <c r="W10" s="140">
        <v>7</v>
      </c>
      <c r="X10" s="139" t="s">
        <v>183</v>
      </c>
      <c r="Y10" s="139" t="s">
        <v>183</v>
      </c>
      <c r="Z10" s="299">
        <v>49</v>
      </c>
      <c r="AA10" s="256"/>
    </row>
    <row r="11" spans="1:27" ht="18" customHeight="1">
      <c r="A11" s="67" t="s">
        <v>13</v>
      </c>
      <c r="B11" s="311">
        <v>203</v>
      </c>
      <c r="C11" s="312"/>
      <c r="D11" s="303">
        <v>94</v>
      </c>
      <c r="E11" s="303"/>
      <c r="F11" s="36" t="s">
        <v>183</v>
      </c>
      <c r="G11" s="26">
        <v>51</v>
      </c>
      <c r="H11" s="26">
        <v>35</v>
      </c>
      <c r="I11" s="26">
        <v>5</v>
      </c>
      <c r="J11" s="26">
        <v>1</v>
      </c>
      <c r="K11" s="26">
        <v>2</v>
      </c>
      <c r="L11" s="303">
        <v>109</v>
      </c>
      <c r="M11" s="239"/>
      <c r="N11" s="75"/>
      <c r="O11" s="67" t="s">
        <v>13</v>
      </c>
      <c r="P11" s="297">
        <v>105</v>
      </c>
      <c r="Q11" s="298"/>
      <c r="R11" s="254">
        <f t="shared" si="0"/>
        <v>53</v>
      </c>
      <c r="S11" s="255"/>
      <c r="T11" s="140">
        <v>2</v>
      </c>
      <c r="U11" s="140">
        <v>27</v>
      </c>
      <c r="V11" s="140">
        <v>19</v>
      </c>
      <c r="W11" s="140">
        <v>1</v>
      </c>
      <c r="X11" s="140">
        <v>2</v>
      </c>
      <c r="Y11" s="140">
        <v>2</v>
      </c>
      <c r="Z11" s="299">
        <v>52</v>
      </c>
      <c r="AA11" s="256"/>
    </row>
    <row r="12" spans="1:27" ht="18" customHeight="1">
      <c r="A12" s="67" t="s">
        <v>182</v>
      </c>
      <c r="B12" s="311">
        <v>243</v>
      </c>
      <c r="C12" s="312"/>
      <c r="D12" s="303">
        <v>174</v>
      </c>
      <c r="E12" s="303"/>
      <c r="F12" s="26">
        <v>13</v>
      </c>
      <c r="G12" s="26">
        <v>73</v>
      </c>
      <c r="H12" s="26">
        <v>56</v>
      </c>
      <c r="I12" s="26">
        <v>15</v>
      </c>
      <c r="J12" s="26">
        <v>7</v>
      </c>
      <c r="K12" s="26">
        <v>10</v>
      </c>
      <c r="L12" s="303">
        <v>69</v>
      </c>
      <c r="M12" s="239"/>
      <c r="N12" s="75"/>
      <c r="O12" s="67" t="s">
        <v>182</v>
      </c>
      <c r="P12" s="297">
        <v>213</v>
      </c>
      <c r="Q12" s="298"/>
      <c r="R12" s="254">
        <f t="shared" si="0"/>
        <v>119</v>
      </c>
      <c r="S12" s="255"/>
      <c r="T12" s="140">
        <v>7</v>
      </c>
      <c r="U12" s="140">
        <v>59</v>
      </c>
      <c r="V12" s="140">
        <v>37</v>
      </c>
      <c r="W12" s="140">
        <v>10</v>
      </c>
      <c r="X12" s="140">
        <v>3</v>
      </c>
      <c r="Y12" s="140">
        <v>3</v>
      </c>
      <c r="Z12" s="299">
        <v>94</v>
      </c>
      <c r="AA12" s="256"/>
    </row>
    <row r="13" spans="1:27" s="3" customFormat="1" ht="18" customHeight="1">
      <c r="A13" s="44"/>
      <c r="B13" s="294"/>
      <c r="C13" s="295"/>
      <c r="D13" s="296"/>
      <c r="E13" s="296"/>
      <c r="F13" s="68"/>
      <c r="G13" s="68"/>
      <c r="H13" s="68"/>
      <c r="I13" s="68"/>
      <c r="J13" s="68"/>
      <c r="K13" s="68"/>
      <c r="L13" s="296"/>
      <c r="M13" s="257"/>
      <c r="N13" s="75"/>
      <c r="O13" s="44"/>
      <c r="P13" s="294"/>
      <c r="Q13" s="295"/>
      <c r="R13" s="296"/>
      <c r="S13" s="296"/>
      <c r="T13" s="68"/>
      <c r="U13" s="68"/>
      <c r="V13" s="68"/>
      <c r="W13" s="68"/>
      <c r="X13" s="68"/>
      <c r="Y13" s="68"/>
      <c r="Z13" s="296"/>
      <c r="AA13" s="257"/>
    </row>
    <row r="14" spans="1:18" ht="18" customHeight="1">
      <c r="A14" s="238" t="s">
        <v>250</v>
      </c>
      <c r="B14" s="238"/>
      <c r="C14" s="238"/>
      <c r="D14" s="238"/>
      <c r="O14" s="238" t="s">
        <v>318</v>
      </c>
      <c r="P14" s="238"/>
      <c r="Q14" s="238"/>
      <c r="R14" s="238"/>
    </row>
    <row r="15" spans="1:27" ht="18" customHeight="1">
      <c r="A15" s="223" t="s">
        <v>247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162"/>
      <c r="M15" s="162"/>
      <c r="N15" s="95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162"/>
      <c r="AA15" s="162"/>
    </row>
    <row r="16" spans="1:27" ht="18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1"/>
      <c r="M16" s="1"/>
      <c r="N16" s="95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1"/>
      <c r="AA16" s="1"/>
    </row>
    <row r="17" spans="1:15" ht="18" customHeight="1">
      <c r="A17" s="69"/>
      <c r="O17" s="69"/>
    </row>
    <row r="18" spans="1:21" ht="18" customHeight="1">
      <c r="A18" s="308" t="s">
        <v>20</v>
      </c>
      <c r="B18" s="308"/>
      <c r="C18" s="308"/>
      <c r="D18" s="308"/>
      <c r="E18" s="309"/>
      <c r="O18" s="129" t="s">
        <v>298</v>
      </c>
      <c r="P18" s="129"/>
      <c r="Q18" s="129"/>
      <c r="R18" s="129"/>
      <c r="S18" s="129"/>
      <c r="T18" s="129"/>
      <c r="U18" s="129"/>
    </row>
    <row r="19" spans="4:27" ht="18" customHeight="1">
      <c r="D19" s="6"/>
      <c r="H19" s="6"/>
      <c r="I19" s="6"/>
      <c r="M19" s="7" t="s">
        <v>173</v>
      </c>
      <c r="N19" s="32"/>
      <c r="R19" s="6"/>
      <c r="V19" s="6"/>
      <c r="W19" s="6"/>
      <c r="AA19" s="7" t="s">
        <v>173</v>
      </c>
    </row>
    <row r="20" spans="1:27" ht="15" customHeight="1">
      <c r="A20" s="288" t="s">
        <v>178</v>
      </c>
      <c r="B20" s="287" t="s">
        <v>253</v>
      </c>
      <c r="C20" s="293"/>
      <c r="D20" s="293"/>
      <c r="E20" s="293"/>
      <c r="F20" s="293"/>
      <c r="G20" s="293"/>
      <c r="H20" s="293"/>
      <c r="I20" s="288"/>
      <c r="J20" s="285" t="s">
        <v>19</v>
      </c>
      <c r="K20" s="283"/>
      <c r="L20" s="283"/>
      <c r="M20" s="300"/>
      <c r="N20" s="75"/>
      <c r="O20" s="288" t="s">
        <v>178</v>
      </c>
      <c r="P20" s="287" t="s">
        <v>255</v>
      </c>
      <c r="Q20" s="293"/>
      <c r="R20" s="293"/>
      <c r="S20" s="293"/>
      <c r="T20" s="293"/>
      <c r="U20" s="293"/>
      <c r="V20" s="293"/>
      <c r="W20" s="288"/>
      <c r="X20" s="285" t="s">
        <v>19</v>
      </c>
      <c r="Y20" s="283"/>
      <c r="Z20" s="283"/>
      <c r="AA20" s="300"/>
    </row>
    <row r="21" spans="1:27" ht="15" customHeight="1">
      <c r="A21" s="291"/>
      <c r="B21" s="274" t="s">
        <v>254</v>
      </c>
      <c r="C21" s="274"/>
      <c r="D21" s="264" t="s">
        <v>174</v>
      </c>
      <c r="E21" s="268"/>
      <c r="F21" s="285" t="s">
        <v>175</v>
      </c>
      <c r="G21" s="283"/>
      <c r="H21" s="283"/>
      <c r="I21" s="250"/>
      <c r="J21" s="264" t="s">
        <v>176</v>
      </c>
      <c r="K21" s="268"/>
      <c r="L21" s="252" t="s">
        <v>18</v>
      </c>
      <c r="M21" s="264" t="s">
        <v>17</v>
      </c>
      <c r="N21" s="17"/>
      <c r="O21" s="291"/>
      <c r="P21" s="287" t="s">
        <v>73</v>
      </c>
      <c r="Q21" s="288"/>
      <c r="R21" s="264" t="s">
        <v>174</v>
      </c>
      <c r="S21" s="268"/>
      <c r="T21" s="285" t="s">
        <v>260</v>
      </c>
      <c r="U21" s="283"/>
      <c r="V21" s="283"/>
      <c r="W21" s="250"/>
      <c r="X21" s="264" t="s">
        <v>176</v>
      </c>
      <c r="Y21" s="268"/>
      <c r="Z21" s="252" t="s">
        <v>18</v>
      </c>
      <c r="AA21" s="264" t="s">
        <v>17</v>
      </c>
    </row>
    <row r="22" spans="1:27" ht="15" customHeight="1">
      <c r="A22" s="292"/>
      <c r="B22" s="274"/>
      <c r="C22" s="274"/>
      <c r="D22" s="265"/>
      <c r="E22" s="269"/>
      <c r="F22" s="285" t="s">
        <v>16</v>
      </c>
      <c r="G22" s="282"/>
      <c r="H22" s="8" t="s">
        <v>15</v>
      </c>
      <c r="I22" s="8" t="s">
        <v>14</v>
      </c>
      <c r="J22" s="251"/>
      <c r="K22" s="269"/>
      <c r="L22" s="253"/>
      <c r="M22" s="265"/>
      <c r="N22" s="17"/>
      <c r="O22" s="292"/>
      <c r="P22" s="289"/>
      <c r="Q22" s="290"/>
      <c r="R22" s="265"/>
      <c r="S22" s="269"/>
      <c r="T22" s="285" t="s">
        <v>16</v>
      </c>
      <c r="U22" s="282"/>
      <c r="V22" s="8" t="s">
        <v>15</v>
      </c>
      <c r="W22" s="8" t="s">
        <v>14</v>
      </c>
      <c r="X22" s="251"/>
      <c r="Y22" s="269"/>
      <c r="Z22" s="253"/>
      <c r="AA22" s="265"/>
    </row>
    <row r="23" spans="1:27" ht="18" customHeight="1">
      <c r="A23" s="64"/>
      <c r="B23" s="264"/>
      <c r="C23" s="266"/>
      <c r="D23" s="267"/>
      <c r="E23" s="267"/>
      <c r="F23" s="267"/>
      <c r="G23" s="267"/>
      <c r="H23" s="66"/>
      <c r="I23" s="66"/>
      <c r="J23" s="267"/>
      <c r="K23" s="267"/>
      <c r="L23" s="66"/>
      <c r="M23" s="66"/>
      <c r="N23" s="17"/>
      <c r="O23" s="64"/>
      <c r="P23" s="264"/>
      <c r="Q23" s="266"/>
      <c r="R23" s="267"/>
      <c r="S23" s="267"/>
      <c r="T23" s="267"/>
      <c r="U23" s="267"/>
      <c r="V23" s="66"/>
      <c r="W23" s="66"/>
      <c r="X23" s="267"/>
      <c r="Y23" s="267"/>
      <c r="Z23" s="66"/>
      <c r="AA23" s="66"/>
    </row>
    <row r="24" spans="1:27" s="92" customFormat="1" ht="18" customHeight="1">
      <c r="A24" s="91" t="s">
        <v>251</v>
      </c>
      <c r="B24" s="316">
        <v>744</v>
      </c>
      <c r="C24" s="317"/>
      <c r="D24" s="307">
        <v>111</v>
      </c>
      <c r="E24" s="307"/>
      <c r="F24" s="235">
        <v>633</v>
      </c>
      <c r="G24" s="235"/>
      <c r="H24" s="92">
        <v>87</v>
      </c>
      <c r="I24" s="92">
        <v>546</v>
      </c>
      <c r="J24" s="234">
        <v>3062</v>
      </c>
      <c r="K24" s="234"/>
      <c r="L24" s="93">
        <v>1524</v>
      </c>
      <c r="M24" s="93">
        <v>1538</v>
      </c>
      <c r="N24" s="96"/>
      <c r="O24" s="91" t="s">
        <v>316</v>
      </c>
      <c r="P24" s="278">
        <f>SUM(P25:Q29)</f>
        <v>282</v>
      </c>
      <c r="Q24" s="259"/>
      <c r="R24" s="260">
        <f>SUM(R25:S29)</f>
        <v>56</v>
      </c>
      <c r="S24" s="261"/>
      <c r="T24" s="262">
        <f>SUM(T25:U29)</f>
        <v>226</v>
      </c>
      <c r="U24" s="262"/>
      <c r="V24" s="141">
        <f>SUM(V25:V29)</f>
        <v>19</v>
      </c>
      <c r="W24" s="141">
        <f>SUM(W25:W29)</f>
        <v>207</v>
      </c>
      <c r="X24" s="263">
        <f>SUM(X25:Y29)</f>
        <v>1100</v>
      </c>
      <c r="Y24" s="263"/>
      <c r="Z24" s="142">
        <f>SUM(Z25:Z29)</f>
        <v>544</v>
      </c>
      <c r="AA24" s="142">
        <f>SUM(AA25:AA29)</f>
        <v>556</v>
      </c>
    </row>
    <row r="25" spans="1:27" ht="18" customHeight="1">
      <c r="A25" s="67" t="s">
        <v>179</v>
      </c>
      <c r="B25" s="311">
        <v>41</v>
      </c>
      <c r="C25" s="312"/>
      <c r="D25" s="302">
        <v>2</v>
      </c>
      <c r="E25" s="302"/>
      <c r="F25" s="302">
        <v>39</v>
      </c>
      <c r="G25" s="302"/>
      <c r="H25" s="89">
        <v>6</v>
      </c>
      <c r="I25" s="89">
        <v>33</v>
      </c>
      <c r="J25" s="306">
        <v>179</v>
      </c>
      <c r="K25" s="306"/>
      <c r="L25" s="90">
        <v>86</v>
      </c>
      <c r="M25" s="90">
        <v>93</v>
      </c>
      <c r="N25" s="90"/>
      <c r="O25" s="67" t="s">
        <v>179</v>
      </c>
      <c r="P25" s="297">
        <f>R25+T25</f>
        <v>4</v>
      </c>
      <c r="Q25" s="298"/>
      <c r="R25" s="277">
        <v>1</v>
      </c>
      <c r="S25" s="277"/>
      <c r="T25" s="299">
        <f>V25+W25</f>
        <v>3</v>
      </c>
      <c r="U25" s="299"/>
      <c r="V25" s="139">
        <v>0</v>
      </c>
      <c r="W25" s="140">
        <v>3</v>
      </c>
      <c r="X25" s="299">
        <f>Z25+AA25</f>
        <v>13</v>
      </c>
      <c r="Y25" s="299"/>
      <c r="Z25" s="140">
        <v>6</v>
      </c>
      <c r="AA25" s="140">
        <v>7</v>
      </c>
    </row>
    <row r="26" spans="1:27" ht="18" customHeight="1">
      <c r="A26" s="67" t="s">
        <v>180</v>
      </c>
      <c r="B26" s="311">
        <v>117</v>
      </c>
      <c r="C26" s="312"/>
      <c r="D26" s="301">
        <v>9</v>
      </c>
      <c r="E26" s="301"/>
      <c r="F26" s="301">
        <v>108</v>
      </c>
      <c r="G26" s="301"/>
      <c r="H26" s="70">
        <v>4</v>
      </c>
      <c r="I26" s="70">
        <v>104</v>
      </c>
      <c r="J26" s="301">
        <v>500</v>
      </c>
      <c r="K26" s="301"/>
      <c r="L26" s="70">
        <v>249</v>
      </c>
      <c r="M26" s="70">
        <v>251</v>
      </c>
      <c r="N26" s="70"/>
      <c r="O26" s="67" t="s">
        <v>180</v>
      </c>
      <c r="P26" s="297">
        <f>R26+T26</f>
        <v>53</v>
      </c>
      <c r="Q26" s="298"/>
      <c r="R26" s="299">
        <v>5</v>
      </c>
      <c r="S26" s="299"/>
      <c r="T26" s="299">
        <f>V26+W26</f>
        <v>48</v>
      </c>
      <c r="U26" s="299"/>
      <c r="V26" s="140">
        <v>3</v>
      </c>
      <c r="W26" s="140">
        <v>45</v>
      </c>
      <c r="X26" s="299">
        <f>Z26+AA26</f>
        <v>209</v>
      </c>
      <c r="Y26" s="299"/>
      <c r="Z26" s="140">
        <v>109</v>
      </c>
      <c r="AA26" s="140">
        <v>100</v>
      </c>
    </row>
    <row r="27" spans="1:27" ht="18" customHeight="1">
      <c r="A27" s="67" t="s">
        <v>181</v>
      </c>
      <c r="B27" s="311">
        <v>140</v>
      </c>
      <c r="C27" s="312"/>
      <c r="D27" s="301">
        <v>45</v>
      </c>
      <c r="E27" s="301"/>
      <c r="F27" s="301">
        <v>95</v>
      </c>
      <c r="G27" s="301"/>
      <c r="H27" s="70">
        <v>26</v>
      </c>
      <c r="I27" s="70">
        <v>69</v>
      </c>
      <c r="J27" s="301">
        <v>557</v>
      </c>
      <c r="K27" s="301"/>
      <c r="L27" s="70">
        <v>279</v>
      </c>
      <c r="M27" s="70">
        <v>278</v>
      </c>
      <c r="N27" s="70"/>
      <c r="O27" s="67" t="s">
        <v>181</v>
      </c>
      <c r="P27" s="297">
        <f>R27+T27</f>
        <v>53</v>
      </c>
      <c r="Q27" s="298"/>
      <c r="R27" s="299">
        <v>13</v>
      </c>
      <c r="S27" s="299"/>
      <c r="T27" s="299">
        <f>V27+W27</f>
        <v>40</v>
      </c>
      <c r="U27" s="299"/>
      <c r="V27" s="140">
        <v>7</v>
      </c>
      <c r="W27" s="140">
        <v>33</v>
      </c>
      <c r="X27" s="299">
        <f>Z27+AA27</f>
        <v>219</v>
      </c>
      <c r="Y27" s="299"/>
      <c r="Z27" s="140">
        <v>109</v>
      </c>
      <c r="AA27" s="140">
        <v>110</v>
      </c>
    </row>
    <row r="28" spans="1:27" ht="18" customHeight="1">
      <c r="A28" s="67" t="s">
        <v>13</v>
      </c>
      <c r="B28" s="311">
        <v>203</v>
      </c>
      <c r="C28" s="312"/>
      <c r="D28" s="301">
        <v>15</v>
      </c>
      <c r="E28" s="301"/>
      <c r="F28" s="301">
        <v>188</v>
      </c>
      <c r="G28" s="301"/>
      <c r="H28" s="70">
        <v>8</v>
      </c>
      <c r="I28" s="70">
        <v>180</v>
      </c>
      <c r="J28" s="301">
        <v>889</v>
      </c>
      <c r="K28" s="301"/>
      <c r="L28" s="70">
        <v>442</v>
      </c>
      <c r="M28" s="70">
        <v>447</v>
      </c>
      <c r="N28" s="70"/>
      <c r="O28" s="67" t="s">
        <v>13</v>
      </c>
      <c r="P28" s="297">
        <f>R28+T28</f>
        <v>53</v>
      </c>
      <c r="Q28" s="298"/>
      <c r="R28" s="299">
        <v>4</v>
      </c>
      <c r="S28" s="299"/>
      <c r="T28" s="299">
        <f>V28+W28</f>
        <v>49</v>
      </c>
      <c r="U28" s="299"/>
      <c r="V28" s="140">
        <v>1</v>
      </c>
      <c r="W28" s="140">
        <v>48</v>
      </c>
      <c r="X28" s="299">
        <f>Z28+AA28</f>
        <v>236</v>
      </c>
      <c r="Y28" s="299"/>
      <c r="Z28" s="140">
        <v>111</v>
      </c>
      <c r="AA28" s="140">
        <v>125</v>
      </c>
    </row>
    <row r="29" spans="1:27" ht="18" customHeight="1">
      <c r="A29" s="67" t="s">
        <v>182</v>
      </c>
      <c r="B29" s="311">
        <v>243</v>
      </c>
      <c r="C29" s="312"/>
      <c r="D29" s="301">
        <v>40</v>
      </c>
      <c r="E29" s="301"/>
      <c r="F29" s="301">
        <v>203</v>
      </c>
      <c r="G29" s="301"/>
      <c r="H29" s="70">
        <v>43</v>
      </c>
      <c r="I29" s="70">
        <v>160</v>
      </c>
      <c r="J29" s="301">
        <v>937</v>
      </c>
      <c r="K29" s="301"/>
      <c r="L29" s="70">
        <v>468</v>
      </c>
      <c r="M29" s="70">
        <v>469</v>
      </c>
      <c r="N29" s="70"/>
      <c r="O29" s="67" t="s">
        <v>182</v>
      </c>
      <c r="P29" s="297">
        <f>R29+T29</f>
        <v>119</v>
      </c>
      <c r="Q29" s="298"/>
      <c r="R29" s="299">
        <v>33</v>
      </c>
      <c r="S29" s="299"/>
      <c r="T29" s="299">
        <f>V29+W29</f>
        <v>86</v>
      </c>
      <c r="U29" s="299"/>
      <c r="V29" s="140">
        <v>8</v>
      </c>
      <c r="W29" s="140">
        <v>78</v>
      </c>
      <c r="X29" s="299">
        <f>Z29+AA29</f>
        <v>423</v>
      </c>
      <c r="Y29" s="299"/>
      <c r="Z29" s="140">
        <v>209</v>
      </c>
      <c r="AA29" s="140">
        <v>214</v>
      </c>
    </row>
    <row r="30" spans="1:27" ht="18" customHeight="1">
      <c r="A30" s="44"/>
      <c r="B30" s="294"/>
      <c r="C30" s="295"/>
      <c r="D30" s="296"/>
      <c r="E30" s="296"/>
      <c r="F30" s="296"/>
      <c r="G30" s="296"/>
      <c r="H30" s="68"/>
      <c r="I30" s="68"/>
      <c r="J30" s="296"/>
      <c r="K30" s="296"/>
      <c r="L30" s="68"/>
      <c r="M30" s="71"/>
      <c r="N30" s="2"/>
      <c r="O30" s="44"/>
      <c r="P30" s="294"/>
      <c r="Q30" s="295"/>
      <c r="R30" s="296"/>
      <c r="S30" s="296"/>
      <c r="T30" s="296"/>
      <c r="U30" s="296"/>
      <c r="V30" s="68"/>
      <c r="W30" s="68"/>
      <c r="X30" s="296"/>
      <c r="Y30" s="296"/>
      <c r="Z30" s="68"/>
      <c r="AA30" s="71"/>
    </row>
    <row r="31" spans="1:18" ht="18" customHeight="1">
      <c r="A31" s="223" t="s">
        <v>252</v>
      </c>
      <c r="B31" s="223"/>
      <c r="C31" s="223"/>
      <c r="D31" s="6"/>
      <c r="O31" s="238" t="s">
        <v>318</v>
      </c>
      <c r="P31" s="238"/>
      <c r="Q31" s="238"/>
      <c r="R31" s="238"/>
    </row>
    <row r="32" spans="1:18" ht="18" customHeight="1">
      <c r="A32" s="49"/>
      <c r="B32" s="49"/>
      <c r="C32" s="49"/>
      <c r="D32" s="6"/>
      <c r="O32" s="49"/>
      <c r="P32" s="49"/>
      <c r="Q32" s="49"/>
      <c r="R32" s="6"/>
    </row>
    <row r="34" spans="1:27" ht="18" customHeight="1">
      <c r="A34" s="308" t="s">
        <v>26</v>
      </c>
      <c r="B34" s="308"/>
      <c r="C34" s="308"/>
      <c r="K34" s="5"/>
      <c r="L34" s="5"/>
      <c r="M34" s="5"/>
      <c r="N34" s="2"/>
      <c r="O34" s="129" t="s">
        <v>286</v>
      </c>
      <c r="P34" s="129"/>
      <c r="Q34" s="129"/>
      <c r="R34" s="129"/>
      <c r="S34" s="129"/>
      <c r="Y34" s="5"/>
      <c r="Z34" s="5"/>
      <c r="AA34" s="5"/>
    </row>
    <row r="35" spans="11:27" ht="18" customHeight="1">
      <c r="K35" s="5"/>
      <c r="M35" s="7" t="s">
        <v>28</v>
      </c>
      <c r="N35" s="32"/>
      <c r="Y35" s="5"/>
      <c r="AA35" s="7" t="s">
        <v>28</v>
      </c>
    </row>
    <row r="36" spans="1:27" ht="15" customHeight="1">
      <c r="A36" s="288" t="s">
        <v>178</v>
      </c>
      <c r="B36" s="287" t="s">
        <v>31</v>
      </c>
      <c r="C36" s="288"/>
      <c r="D36" s="287" t="s">
        <v>30</v>
      </c>
      <c r="E36" s="288"/>
      <c r="F36" s="284" t="s">
        <v>25</v>
      </c>
      <c r="G36" s="284"/>
      <c r="H36" s="284"/>
      <c r="I36" s="284"/>
      <c r="J36" s="270" t="s">
        <v>29</v>
      </c>
      <c r="K36" s="271"/>
      <c r="L36" s="274" t="s">
        <v>24</v>
      </c>
      <c r="M36" s="275"/>
      <c r="N36" s="85"/>
      <c r="O36" s="288" t="s">
        <v>178</v>
      </c>
      <c r="P36" s="287" t="s">
        <v>31</v>
      </c>
      <c r="Q36" s="288"/>
      <c r="R36" s="287" t="s">
        <v>30</v>
      </c>
      <c r="S36" s="288"/>
      <c r="T36" s="284" t="s">
        <v>25</v>
      </c>
      <c r="U36" s="284"/>
      <c r="V36" s="284"/>
      <c r="W36" s="284"/>
      <c r="X36" s="270" t="s">
        <v>29</v>
      </c>
      <c r="Y36" s="271"/>
      <c r="Z36" s="274" t="s">
        <v>24</v>
      </c>
      <c r="AA36" s="275"/>
    </row>
    <row r="37" spans="1:27" ht="15" customHeight="1">
      <c r="A37" s="291"/>
      <c r="B37" s="289"/>
      <c r="C37" s="290"/>
      <c r="D37" s="289"/>
      <c r="E37" s="290"/>
      <c r="F37" s="284" t="s">
        <v>23</v>
      </c>
      <c r="G37" s="284"/>
      <c r="H37" s="276" t="s">
        <v>22</v>
      </c>
      <c r="I37" s="276"/>
      <c r="J37" s="272"/>
      <c r="K37" s="273"/>
      <c r="L37" s="274"/>
      <c r="M37" s="275"/>
      <c r="N37" s="85"/>
      <c r="O37" s="291"/>
      <c r="P37" s="289"/>
      <c r="Q37" s="290"/>
      <c r="R37" s="289"/>
      <c r="S37" s="290"/>
      <c r="T37" s="284" t="s">
        <v>23</v>
      </c>
      <c r="U37" s="284"/>
      <c r="V37" s="276" t="s">
        <v>22</v>
      </c>
      <c r="W37" s="276"/>
      <c r="X37" s="272"/>
      <c r="Y37" s="273"/>
      <c r="Z37" s="274"/>
      <c r="AA37" s="275"/>
    </row>
    <row r="38" spans="1:27" ht="15" customHeight="1">
      <c r="A38" s="292"/>
      <c r="B38" s="8" t="s">
        <v>18</v>
      </c>
      <c r="C38" s="8" t="s">
        <v>17</v>
      </c>
      <c r="D38" s="8" t="s">
        <v>18</v>
      </c>
      <c r="E38" s="8" t="s">
        <v>17</v>
      </c>
      <c r="F38" s="8" t="s">
        <v>18</v>
      </c>
      <c r="G38" s="8" t="s">
        <v>17</v>
      </c>
      <c r="H38" s="8" t="s">
        <v>18</v>
      </c>
      <c r="I38" s="8" t="s">
        <v>17</v>
      </c>
      <c r="J38" s="8" t="s">
        <v>18</v>
      </c>
      <c r="K38" s="8" t="s">
        <v>17</v>
      </c>
      <c r="L38" s="8" t="s">
        <v>18</v>
      </c>
      <c r="M38" s="9" t="s">
        <v>17</v>
      </c>
      <c r="N38" s="17"/>
      <c r="O38" s="292"/>
      <c r="P38" s="8" t="s">
        <v>18</v>
      </c>
      <c r="Q38" s="8" t="s">
        <v>17</v>
      </c>
      <c r="R38" s="8" t="s">
        <v>18</v>
      </c>
      <c r="S38" s="8" t="s">
        <v>17</v>
      </c>
      <c r="T38" s="8" t="s">
        <v>18</v>
      </c>
      <c r="U38" s="8" t="s">
        <v>17</v>
      </c>
      <c r="V38" s="8" t="s">
        <v>18</v>
      </c>
      <c r="W38" s="8" t="s">
        <v>17</v>
      </c>
      <c r="X38" s="8" t="s">
        <v>18</v>
      </c>
      <c r="Y38" s="8" t="s">
        <v>17</v>
      </c>
      <c r="Z38" s="8" t="s">
        <v>18</v>
      </c>
      <c r="AA38" s="9" t="s">
        <v>17</v>
      </c>
    </row>
    <row r="39" spans="1:27" ht="18" customHeight="1">
      <c r="A39" s="65"/>
      <c r="B39" s="72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65"/>
      <c r="P39" s="72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s="59" customFormat="1" ht="18" customHeight="1">
      <c r="A40" s="86" t="s">
        <v>251</v>
      </c>
      <c r="B40" s="87">
        <v>1320</v>
      </c>
      <c r="C40" s="87">
        <v>1358</v>
      </c>
      <c r="D40" s="87">
        <v>282</v>
      </c>
      <c r="E40" s="87">
        <v>551</v>
      </c>
      <c r="F40" s="87">
        <v>78</v>
      </c>
      <c r="G40" s="87">
        <v>38</v>
      </c>
      <c r="H40" s="87">
        <v>637</v>
      </c>
      <c r="I40" s="87">
        <v>333</v>
      </c>
      <c r="J40" s="87">
        <v>176</v>
      </c>
      <c r="K40" s="87">
        <v>130</v>
      </c>
      <c r="L40" s="87">
        <v>147</v>
      </c>
      <c r="M40" s="87">
        <v>306</v>
      </c>
      <c r="N40" s="97"/>
      <c r="O40" s="86" t="s">
        <v>316</v>
      </c>
      <c r="P40" s="143">
        <f aca="true" t="shared" si="2" ref="P40:AA40">SUM(P41:P45)</f>
        <v>497</v>
      </c>
      <c r="Q40" s="143">
        <f t="shared" si="2"/>
        <v>494</v>
      </c>
      <c r="R40" s="143">
        <f t="shared" si="2"/>
        <v>54</v>
      </c>
      <c r="S40" s="143">
        <f t="shared" si="2"/>
        <v>214</v>
      </c>
      <c r="T40" s="143">
        <f t="shared" si="2"/>
        <v>152</v>
      </c>
      <c r="U40" s="143">
        <f t="shared" si="2"/>
        <v>49</v>
      </c>
      <c r="V40" s="143">
        <f t="shared" si="2"/>
        <v>208</v>
      </c>
      <c r="W40" s="143">
        <f t="shared" si="2"/>
        <v>99</v>
      </c>
      <c r="X40" s="143">
        <f t="shared" si="2"/>
        <v>43</v>
      </c>
      <c r="Y40" s="143">
        <f t="shared" si="2"/>
        <v>53</v>
      </c>
      <c r="Z40" s="143">
        <f t="shared" si="2"/>
        <v>40</v>
      </c>
      <c r="AA40" s="143">
        <f t="shared" si="2"/>
        <v>79</v>
      </c>
    </row>
    <row r="41" spans="1:27" ht="18" customHeight="1">
      <c r="A41" s="67" t="s">
        <v>179</v>
      </c>
      <c r="B41" s="88">
        <v>74</v>
      </c>
      <c r="C41" s="88">
        <v>78</v>
      </c>
      <c r="D41" s="88">
        <v>7</v>
      </c>
      <c r="E41" s="88">
        <v>15</v>
      </c>
      <c r="F41" s="88">
        <v>4</v>
      </c>
      <c r="G41" s="88">
        <v>5</v>
      </c>
      <c r="H41" s="88">
        <v>33</v>
      </c>
      <c r="I41" s="88">
        <v>27</v>
      </c>
      <c r="J41" s="88">
        <v>22</v>
      </c>
      <c r="K41" s="88">
        <v>13</v>
      </c>
      <c r="L41" s="88">
        <v>8</v>
      </c>
      <c r="M41" s="88">
        <v>18</v>
      </c>
      <c r="N41" s="98"/>
      <c r="O41" s="67" t="s">
        <v>179</v>
      </c>
      <c r="P41" s="110">
        <v>6</v>
      </c>
      <c r="Q41" s="110">
        <v>7</v>
      </c>
      <c r="R41" s="110">
        <v>1</v>
      </c>
      <c r="S41" s="110">
        <v>4</v>
      </c>
      <c r="T41" s="110">
        <v>2</v>
      </c>
      <c r="U41" s="110">
        <v>2</v>
      </c>
      <c r="V41" s="110">
        <v>2</v>
      </c>
      <c r="W41" s="110">
        <v>0</v>
      </c>
      <c r="X41" s="110">
        <v>1</v>
      </c>
      <c r="Y41" s="110">
        <v>1</v>
      </c>
      <c r="Z41" s="110">
        <v>0</v>
      </c>
      <c r="AA41" s="110">
        <v>0</v>
      </c>
    </row>
    <row r="42" spans="1:27" ht="18" customHeight="1">
      <c r="A42" s="67" t="s">
        <v>180</v>
      </c>
      <c r="B42" s="88">
        <v>210</v>
      </c>
      <c r="C42" s="88">
        <v>212</v>
      </c>
      <c r="D42" s="88">
        <v>32</v>
      </c>
      <c r="E42" s="88">
        <v>89</v>
      </c>
      <c r="F42" s="88">
        <v>13</v>
      </c>
      <c r="G42" s="88">
        <v>8</v>
      </c>
      <c r="H42" s="88">
        <v>130</v>
      </c>
      <c r="I42" s="88">
        <v>59</v>
      </c>
      <c r="J42" s="88">
        <v>19</v>
      </c>
      <c r="K42" s="88">
        <v>15</v>
      </c>
      <c r="L42" s="88">
        <v>16</v>
      </c>
      <c r="M42" s="88">
        <v>41</v>
      </c>
      <c r="N42" s="98"/>
      <c r="O42" s="67" t="s">
        <v>180</v>
      </c>
      <c r="P42" s="110">
        <v>93</v>
      </c>
      <c r="Q42" s="110">
        <v>89</v>
      </c>
      <c r="R42" s="110">
        <v>15</v>
      </c>
      <c r="S42" s="110">
        <v>37</v>
      </c>
      <c r="T42" s="110">
        <v>14</v>
      </c>
      <c r="U42" s="110">
        <v>10</v>
      </c>
      <c r="V42" s="110">
        <v>47</v>
      </c>
      <c r="W42" s="110">
        <v>27</v>
      </c>
      <c r="X42" s="110">
        <v>9</v>
      </c>
      <c r="Y42" s="110">
        <v>0</v>
      </c>
      <c r="Z42" s="110">
        <v>8</v>
      </c>
      <c r="AA42" s="110">
        <v>15</v>
      </c>
    </row>
    <row r="43" spans="1:27" ht="18" customHeight="1">
      <c r="A43" s="67" t="s">
        <v>181</v>
      </c>
      <c r="B43" s="88">
        <v>241</v>
      </c>
      <c r="C43" s="88">
        <v>257</v>
      </c>
      <c r="D43" s="88">
        <v>108</v>
      </c>
      <c r="E43" s="88">
        <v>138</v>
      </c>
      <c r="F43" s="88">
        <v>6</v>
      </c>
      <c r="G43" s="88">
        <v>1</v>
      </c>
      <c r="H43" s="88">
        <v>62</v>
      </c>
      <c r="I43" s="88">
        <v>29</v>
      </c>
      <c r="J43" s="88">
        <v>36</v>
      </c>
      <c r="K43" s="88">
        <v>28</v>
      </c>
      <c r="L43" s="88">
        <v>29</v>
      </c>
      <c r="M43" s="88">
        <v>61</v>
      </c>
      <c r="N43" s="98"/>
      <c r="O43" s="67" t="s">
        <v>181</v>
      </c>
      <c r="P43" s="110">
        <v>102</v>
      </c>
      <c r="Q43" s="110">
        <v>98</v>
      </c>
      <c r="R43" s="110">
        <v>14</v>
      </c>
      <c r="S43" s="110">
        <v>56</v>
      </c>
      <c r="T43" s="110">
        <v>40</v>
      </c>
      <c r="U43" s="110">
        <v>5</v>
      </c>
      <c r="V43" s="110">
        <v>25</v>
      </c>
      <c r="W43" s="110">
        <v>15</v>
      </c>
      <c r="X43" s="110">
        <v>11</v>
      </c>
      <c r="Y43" s="110">
        <v>12</v>
      </c>
      <c r="Z43" s="110">
        <v>12</v>
      </c>
      <c r="AA43" s="110">
        <v>10</v>
      </c>
    </row>
    <row r="44" spans="1:27" ht="18" customHeight="1">
      <c r="A44" s="67" t="s">
        <v>13</v>
      </c>
      <c r="B44" s="88">
        <v>381</v>
      </c>
      <c r="C44" s="88">
        <v>394</v>
      </c>
      <c r="D44" s="88">
        <v>53</v>
      </c>
      <c r="E44" s="88">
        <v>114</v>
      </c>
      <c r="F44" s="88">
        <v>11</v>
      </c>
      <c r="G44" s="88">
        <v>9</v>
      </c>
      <c r="H44" s="88">
        <v>214</v>
      </c>
      <c r="I44" s="88">
        <v>154</v>
      </c>
      <c r="J44" s="88">
        <v>62</v>
      </c>
      <c r="K44" s="88">
        <v>35</v>
      </c>
      <c r="L44" s="88">
        <v>41</v>
      </c>
      <c r="M44" s="88">
        <v>82</v>
      </c>
      <c r="N44" s="98"/>
      <c r="O44" s="67" t="s">
        <v>13</v>
      </c>
      <c r="P44" s="110">
        <v>101</v>
      </c>
      <c r="Q44" s="110">
        <v>110</v>
      </c>
      <c r="R44" s="110">
        <v>7</v>
      </c>
      <c r="S44" s="110">
        <v>36</v>
      </c>
      <c r="T44" s="110">
        <v>32</v>
      </c>
      <c r="U44" s="110">
        <v>7</v>
      </c>
      <c r="V44" s="110">
        <v>48</v>
      </c>
      <c r="W44" s="110">
        <v>33</v>
      </c>
      <c r="X44" s="110">
        <v>6</v>
      </c>
      <c r="Y44" s="110">
        <v>12</v>
      </c>
      <c r="Z44" s="110">
        <v>8</v>
      </c>
      <c r="AA44" s="110">
        <v>22</v>
      </c>
    </row>
    <row r="45" spans="1:27" ht="18" customHeight="1">
      <c r="A45" s="67" t="s">
        <v>182</v>
      </c>
      <c r="B45" s="88">
        <v>414</v>
      </c>
      <c r="C45" s="88">
        <v>417</v>
      </c>
      <c r="D45" s="88">
        <v>82</v>
      </c>
      <c r="E45" s="88">
        <v>195</v>
      </c>
      <c r="F45" s="88">
        <v>44</v>
      </c>
      <c r="G45" s="88">
        <v>15</v>
      </c>
      <c r="H45" s="88">
        <v>198</v>
      </c>
      <c r="I45" s="88">
        <v>64</v>
      </c>
      <c r="J45" s="88">
        <v>37</v>
      </c>
      <c r="K45" s="88">
        <v>39</v>
      </c>
      <c r="L45" s="88">
        <v>53</v>
      </c>
      <c r="M45" s="88">
        <v>104</v>
      </c>
      <c r="N45" s="98"/>
      <c r="O45" s="67" t="s">
        <v>182</v>
      </c>
      <c r="P45" s="110">
        <v>195</v>
      </c>
      <c r="Q45" s="110">
        <v>190</v>
      </c>
      <c r="R45" s="110">
        <v>17</v>
      </c>
      <c r="S45" s="110">
        <v>81</v>
      </c>
      <c r="T45" s="110">
        <v>64</v>
      </c>
      <c r="U45" s="110">
        <v>25</v>
      </c>
      <c r="V45" s="110">
        <v>86</v>
      </c>
      <c r="W45" s="110">
        <v>24</v>
      </c>
      <c r="X45" s="110">
        <v>16</v>
      </c>
      <c r="Y45" s="110">
        <v>28</v>
      </c>
      <c r="Z45" s="110">
        <v>12</v>
      </c>
      <c r="AA45" s="110">
        <v>32</v>
      </c>
    </row>
    <row r="46" spans="1:27" ht="18" customHeight="1">
      <c r="A46" s="73"/>
      <c r="B46" s="43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70"/>
      <c r="O46" s="73"/>
      <c r="P46" s="43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</row>
    <row r="47" spans="1:27" ht="18" customHeight="1">
      <c r="A47" s="315" t="s">
        <v>252</v>
      </c>
      <c r="B47" s="315"/>
      <c r="C47" s="315"/>
      <c r="K47" s="5"/>
      <c r="L47" s="5"/>
      <c r="M47" s="5"/>
      <c r="N47" s="2"/>
      <c r="O47" s="238" t="s">
        <v>318</v>
      </c>
      <c r="P47" s="238"/>
      <c r="Q47" s="238"/>
      <c r="R47" s="238"/>
      <c r="Y47" s="5"/>
      <c r="Z47" s="5"/>
      <c r="AA47" s="5"/>
    </row>
  </sheetData>
  <sheetProtection sheet="1" objects="1" scenarios="1"/>
  <mergeCells count="181">
    <mergeCell ref="O47:R47"/>
    <mergeCell ref="B26:C26"/>
    <mergeCell ref="B27:C27"/>
    <mergeCell ref="B28:C28"/>
    <mergeCell ref="B29:C29"/>
    <mergeCell ref="A31:C31"/>
    <mergeCell ref="F37:G37"/>
    <mergeCell ref="H37:I37"/>
    <mergeCell ref="J36:K37"/>
    <mergeCell ref="A36:A38"/>
    <mergeCell ref="B24:C24"/>
    <mergeCell ref="B23:C23"/>
    <mergeCell ref="B25:C25"/>
    <mergeCell ref="O31:R31"/>
    <mergeCell ref="D25:E25"/>
    <mergeCell ref="D26:E26"/>
    <mergeCell ref="D27:E27"/>
    <mergeCell ref="D28:E28"/>
    <mergeCell ref="D29:E29"/>
    <mergeCell ref="B30:C30"/>
    <mergeCell ref="A34:C34"/>
    <mergeCell ref="A47:C47"/>
    <mergeCell ref="B36:C37"/>
    <mergeCell ref="L36:M37"/>
    <mergeCell ref="D36:E37"/>
    <mergeCell ref="F36:I36"/>
    <mergeCell ref="D23:E23"/>
    <mergeCell ref="A14:D14"/>
    <mergeCell ref="B3:C5"/>
    <mergeCell ref="B6:C6"/>
    <mergeCell ref="B7:C7"/>
    <mergeCell ref="B8:C8"/>
    <mergeCell ref="D10:E10"/>
    <mergeCell ref="D11:E11"/>
    <mergeCell ref="D12:E12"/>
    <mergeCell ref="D13:E13"/>
    <mergeCell ref="D8:E8"/>
    <mergeCell ref="D3:K3"/>
    <mergeCell ref="F4:F5"/>
    <mergeCell ref="G4:G5"/>
    <mergeCell ref="H4:H5"/>
    <mergeCell ref="I4:I5"/>
    <mergeCell ref="B21:C22"/>
    <mergeCell ref="A20:A22"/>
    <mergeCell ref="D9:E9"/>
    <mergeCell ref="A18:E18"/>
    <mergeCell ref="B13:C13"/>
    <mergeCell ref="B12:C12"/>
    <mergeCell ref="D21:E22"/>
    <mergeCell ref="B9:C9"/>
    <mergeCell ref="B10:C10"/>
    <mergeCell ref="B11:C11"/>
    <mergeCell ref="A1:D1"/>
    <mergeCell ref="D4:E5"/>
    <mergeCell ref="D6:E6"/>
    <mergeCell ref="D7:E7"/>
    <mergeCell ref="A3:A5"/>
    <mergeCell ref="D30:E30"/>
    <mergeCell ref="J23:K23"/>
    <mergeCell ref="J25:K25"/>
    <mergeCell ref="J26:K26"/>
    <mergeCell ref="J27:K27"/>
    <mergeCell ref="J28:K28"/>
    <mergeCell ref="J29:K29"/>
    <mergeCell ref="J30:K30"/>
    <mergeCell ref="F23:G23"/>
    <mergeCell ref="D24:E24"/>
    <mergeCell ref="L3:M5"/>
    <mergeCell ref="L6:M6"/>
    <mergeCell ref="L7:M7"/>
    <mergeCell ref="J4:J5"/>
    <mergeCell ref="K4:K5"/>
    <mergeCell ref="L8:M8"/>
    <mergeCell ref="L9:M9"/>
    <mergeCell ref="L10:M10"/>
    <mergeCell ref="L11:M11"/>
    <mergeCell ref="L12:M12"/>
    <mergeCell ref="L13:M13"/>
    <mergeCell ref="J21:K22"/>
    <mergeCell ref="B20:I20"/>
    <mergeCell ref="F21:I21"/>
    <mergeCell ref="F22:G22"/>
    <mergeCell ref="A15:M15"/>
    <mergeCell ref="J20:M20"/>
    <mergeCell ref="L21:L22"/>
    <mergeCell ref="M21:M22"/>
    <mergeCell ref="F28:G28"/>
    <mergeCell ref="F29:G29"/>
    <mergeCell ref="F30:G30"/>
    <mergeCell ref="F25:G25"/>
    <mergeCell ref="F26:G26"/>
    <mergeCell ref="F27:G27"/>
    <mergeCell ref="J24:K24"/>
    <mergeCell ref="F24:G24"/>
    <mergeCell ref="O3:O5"/>
    <mergeCell ref="P3:Q5"/>
    <mergeCell ref="P10:Q10"/>
    <mergeCell ref="P12:Q12"/>
    <mergeCell ref="O14:R14"/>
    <mergeCell ref="O15:AA15"/>
    <mergeCell ref="O20:O22"/>
    <mergeCell ref="X20:AA20"/>
    <mergeCell ref="Z3:AA5"/>
    <mergeCell ref="R4:S5"/>
    <mergeCell ref="T4:T5"/>
    <mergeCell ref="U4:U5"/>
    <mergeCell ref="V4:V5"/>
    <mergeCell ref="W4:W5"/>
    <mergeCell ref="X4:X5"/>
    <mergeCell ref="Y4:Y5"/>
    <mergeCell ref="R3:Y3"/>
    <mergeCell ref="Z6:AA6"/>
    <mergeCell ref="P7:Q7"/>
    <mergeCell ref="R7:S7"/>
    <mergeCell ref="Z7:AA7"/>
    <mergeCell ref="P6:Q6"/>
    <mergeCell ref="R6:S6"/>
    <mergeCell ref="Z8:AA8"/>
    <mergeCell ref="P9:Q9"/>
    <mergeCell ref="R9:S9"/>
    <mergeCell ref="Z9:AA9"/>
    <mergeCell ref="P8:Q8"/>
    <mergeCell ref="R8:S8"/>
    <mergeCell ref="R10:S10"/>
    <mergeCell ref="Z10:AA10"/>
    <mergeCell ref="P11:Q11"/>
    <mergeCell ref="R11:S11"/>
    <mergeCell ref="Z11:AA11"/>
    <mergeCell ref="R12:S12"/>
    <mergeCell ref="Z12:AA12"/>
    <mergeCell ref="P13:Q13"/>
    <mergeCell ref="R13:S13"/>
    <mergeCell ref="Z13:AA13"/>
    <mergeCell ref="AA21:AA22"/>
    <mergeCell ref="T22:U22"/>
    <mergeCell ref="P23:Q23"/>
    <mergeCell ref="R23:S23"/>
    <mergeCell ref="T23:U23"/>
    <mergeCell ref="X23:Y23"/>
    <mergeCell ref="R21:S22"/>
    <mergeCell ref="T21:W21"/>
    <mergeCell ref="X21:Y22"/>
    <mergeCell ref="Z21:Z22"/>
    <mergeCell ref="P24:Q24"/>
    <mergeCell ref="R24:S24"/>
    <mergeCell ref="T24:U24"/>
    <mergeCell ref="X24:Y24"/>
    <mergeCell ref="T26:U26"/>
    <mergeCell ref="X26:Y26"/>
    <mergeCell ref="P25:Q25"/>
    <mergeCell ref="R25:S25"/>
    <mergeCell ref="T25:U25"/>
    <mergeCell ref="X25:Y25"/>
    <mergeCell ref="X28:Y28"/>
    <mergeCell ref="P27:Q27"/>
    <mergeCell ref="R27:S27"/>
    <mergeCell ref="T27:U27"/>
    <mergeCell ref="X27:Y27"/>
    <mergeCell ref="X30:Y30"/>
    <mergeCell ref="P29:Q29"/>
    <mergeCell ref="R29:S29"/>
    <mergeCell ref="T29:U29"/>
    <mergeCell ref="X29:Y29"/>
    <mergeCell ref="X36:Y37"/>
    <mergeCell ref="Z36:AA37"/>
    <mergeCell ref="T37:U37"/>
    <mergeCell ref="V37:W37"/>
    <mergeCell ref="P20:W20"/>
    <mergeCell ref="P21:Q22"/>
    <mergeCell ref="P30:Q30"/>
    <mergeCell ref="R30:S30"/>
    <mergeCell ref="T30:U30"/>
    <mergeCell ref="P28:Q28"/>
    <mergeCell ref="R28:S28"/>
    <mergeCell ref="T28:U28"/>
    <mergeCell ref="P26:Q26"/>
    <mergeCell ref="R26:S26"/>
    <mergeCell ref="R36:S37"/>
    <mergeCell ref="T36:W36"/>
    <mergeCell ref="O36:O38"/>
    <mergeCell ref="P36:Q37"/>
  </mergeCells>
  <printOptions/>
  <pageMargins left="0.3937007874015748" right="0.5905511811023623" top="0.7874015748031497" bottom="0" header="0.3937007874015748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SheetLayoutView="100" workbookViewId="0" topLeftCell="A27">
      <selection activeCell="T24" sqref="T24"/>
    </sheetView>
  </sheetViews>
  <sheetFormatPr defaultColWidth="9.00390625" defaultRowHeight="19.5" customHeight="1"/>
  <cols>
    <col min="1" max="1" width="9.75390625" style="77" customWidth="1"/>
    <col min="2" max="15" width="6.75390625" style="77" customWidth="1"/>
    <col min="16" max="16384" width="7.25390625" style="77" customWidth="1"/>
  </cols>
  <sheetData>
    <row r="1" spans="1:9" ht="19.5" customHeight="1">
      <c r="A1" s="128" t="s">
        <v>287</v>
      </c>
      <c r="B1" s="128"/>
      <c r="C1" s="128"/>
      <c r="D1" s="128"/>
      <c r="E1" s="127"/>
      <c r="F1" s="127"/>
      <c r="G1" s="5"/>
      <c r="H1" s="5"/>
      <c r="I1" s="5"/>
    </row>
    <row r="2" spans="1:17" ht="19.5" customHeight="1">
      <c r="A2" s="78"/>
      <c r="B2" s="78"/>
      <c r="C2" s="78"/>
      <c r="D2" s="78"/>
      <c r="E2" s="5"/>
      <c r="F2" s="5"/>
      <c r="G2" s="327"/>
      <c r="H2" s="327"/>
      <c r="I2" s="327"/>
      <c r="O2" s="79" t="s">
        <v>268</v>
      </c>
      <c r="P2" s="80"/>
      <c r="Q2" s="80"/>
    </row>
    <row r="3" spans="1:17" ht="19.5" customHeight="1">
      <c r="A3" s="283" t="s">
        <v>269</v>
      </c>
      <c r="B3" s="285" t="s">
        <v>39</v>
      </c>
      <c r="C3" s="283"/>
      <c r="D3" s="233"/>
      <c r="E3" s="250"/>
      <c r="F3" s="285" t="s">
        <v>38</v>
      </c>
      <c r="G3" s="283"/>
      <c r="H3" s="233"/>
      <c r="I3" s="250"/>
      <c r="J3" s="285" t="s">
        <v>37</v>
      </c>
      <c r="K3" s="283"/>
      <c r="L3" s="233"/>
      <c r="M3" s="250"/>
      <c r="N3" s="284" t="s">
        <v>36</v>
      </c>
      <c r="O3" s="285"/>
      <c r="P3" s="81"/>
      <c r="Q3" s="81"/>
    </row>
    <row r="4" spans="1:15" ht="19.5" customHeight="1">
      <c r="A4" s="283"/>
      <c r="B4" s="285" t="s">
        <v>34</v>
      </c>
      <c r="C4" s="282"/>
      <c r="D4" s="285" t="s">
        <v>342</v>
      </c>
      <c r="E4" s="282"/>
      <c r="F4" s="285" t="s">
        <v>34</v>
      </c>
      <c r="G4" s="282"/>
      <c r="H4" s="285" t="s">
        <v>35</v>
      </c>
      <c r="I4" s="282"/>
      <c r="J4" s="285" t="s">
        <v>34</v>
      </c>
      <c r="K4" s="282"/>
      <c r="L4" s="285" t="s">
        <v>35</v>
      </c>
      <c r="M4" s="282"/>
      <c r="N4" s="8" t="s">
        <v>34</v>
      </c>
      <c r="O4" s="9" t="s">
        <v>185</v>
      </c>
    </row>
    <row r="5" spans="1:15" ht="18.75" customHeight="1">
      <c r="A5" s="66"/>
      <c r="B5" s="311"/>
      <c r="C5" s="322"/>
      <c r="D5" s="303"/>
      <c r="E5" s="322"/>
      <c r="F5" s="303"/>
      <c r="G5" s="322"/>
      <c r="H5" s="303"/>
      <c r="I5" s="322"/>
      <c r="J5" s="303"/>
      <c r="K5" s="322"/>
      <c r="L5" s="303"/>
      <c r="M5" s="322"/>
      <c r="N5" s="17"/>
      <c r="O5" s="81"/>
    </row>
    <row r="6" spans="1:15" ht="19.5" customHeight="1" hidden="1">
      <c r="A6" s="82" t="s">
        <v>33</v>
      </c>
      <c r="B6" s="311">
        <v>10</v>
      </c>
      <c r="C6" s="322"/>
      <c r="D6" s="303">
        <v>60</v>
      </c>
      <c r="E6" s="303"/>
      <c r="F6" s="303">
        <v>110</v>
      </c>
      <c r="G6" s="303"/>
      <c r="H6" s="303">
        <v>620</v>
      </c>
      <c r="I6" s="303"/>
      <c r="J6" s="303">
        <v>0</v>
      </c>
      <c r="K6" s="303"/>
      <c r="L6" s="303">
        <v>560</v>
      </c>
      <c r="M6" s="303"/>
      <c r="N6" s="32" t="s">
        <v>8</v>
      </c>
      <c r="O6" s="32" t="s">
        <v>7</v>
      </c>
    </row>
    <row r="7" spans="1:15" ht="19.5" customHeight="1" hidden="1">
      <c r="A7" s="83" t="s">
        <v>21</v>
      </c>
      <c r="B7" s="311">
        <v>10</v>
      </c>
      <c r="C7" s="322"/>
      <c r="D7" s="303">
        <v>60</v>
      </c>
      <c r="E7" s="303"/>
      <c r="F7" s="303">
        <v>110</v>
      </c>
      <c r="G7" s="303"/>
      <c r="H7" s="303">
        <v>540</v>
      </c>
      <c r="I7" s="303"/>
      <c r="J7" s="303">
        <v>0</v>
      </c>
      <c r="K7" s="303"/>
      <c r="L7" s="321" t="s">
        <v>186</v>
      </c>
      <c r="M7" s="321"/>
      <c r="N7" s="32" t="s">
        <v>8</v>
      </c>
      <c r="O7" s="32" t="s">
        <v>7</v>
      </c>
    </row>
    <row r="8" spans="1:15" ht="19.5" customHeight="1" hidden="1">
      <c r="A8" s="83" t="s">
        <v>267</v>
      </c>
      <c r="B8" s="311">
        <v>10</v>
      </c>
      <c r="C8" s="322"/>
      <c r="D8" s="303">
        <v>60</v>
      </c>
      <c r="E8" s="303"/>
      <c r="F8" s="303">
        <v>90</v>
      </c>
      <c r="G8" s="303"/>
      <c r="H8" s="303">
        <v>500</v>
      </c>
      <c r="I8" s="303"/>
      <c r="J8" s="303">
        <v>0</v>
      </c>
      <c r="K8" s="303"/>
      <c r="L8" s="321" t="s">
        <v>99</v>
      </c>
      <c r="M8" s="321"/>
      <c r="N8" s="32" t="s">
        <v>8</v>
      </c>
      <c r="O8" s="32" t="s">
        <v>7</v>
      </c>
    </row>
    <row r="9" spans="1:15" ht="19.5" customHeight="1" hidden="1">
      <c r="A9" s="83" t="s">
        <v>279</v>
      </c>
      <c r="B9" s="311">
        <v>10</v>
      </c>
      <c r="C9" s="322"/>
      <c r="D9" s="303">
        <v>50</v>
      </c>
      <c r="E9" s="303"/>
      <c r="F9" s="303">
        <v>90</v>
      </c>
      <c r="G9" s="303"/>
      <c r="H9" s="303">
        <v>450</v>
      </c>
      <c r="I9" s="303"/>
      <c r="J9" s="303">
        <v>0</v>
      </c>
      <c r="K9" s="303"/>
      <c r="L9" s="321" t="s">
        <v>99</v>
      </c>
      <c r="M9" s="321"/>
      <c r="N9" s="32" t="s">
        <v>8</v>
      </c>
      <c r="O9" s="32" t="s">
        <v>7</v>
      </c>
    </row>
    <row r="10" spans="1:15" ht="19.5" customHeight="1" hidden="1">
      <c r="A10" s="83" t="s">
        <v>302</v>
      </c>
      <c r="B10" s="311">
        <v>0</v>
      </c>
      <c r="C10" s="322"/>
      <c r="D10" s="303">
        <v>40</v>
      </c>
      <c r="E10" s="303"/>
      <c r="F10" s="303">
        <v>80</v>
      </c>
      <c r="G10" s="303"/>
      <c r="H10" s="303">
        <v>340</v>
      </c>
      <c r="I10" s="303"/>
      <c r="J10" s="303">
        <v>0</v>
      </c>
      <c r="K10" s="303"/>
      <c r="L10" s="321" t="s">
        <v>99</v>
      </c>
      <c r="M10" s="321"/>
      <c r="N10" s="32" t="s">
        <v>8</v>
      </c>
      <c r="O10" s="32" t="s">
        <v>7</v>
      </c>
    </row>
    <row r="11" spans="1:15" ht="19.5" customHeight="1" hidden="1">
      <c r="A11" s="83" t="s">
        <v>306</v>
      </c>
      <c r="B11" s="311">
        <v>0</v>
      </c>
      <c r="C11" s="322"/>
      <c r="D11" s="321" t="s">
        <v>99</v>
      </c>
      <c r="E11" s="321"/>
      <c r="F11" s="303">
        <v>70</v>
      </c>
      <c r="G11" s="303"/>
      <c r="H11" s="303">
        <v>320</v>
      </c>
      <c r="I11" s="303"/>
      <c r="J11" s="303">
        <v>0</v>
      </c>
      <c r="K11" s="303"/>
      <c r="L11" s="321" t="s">
        <v>99</v>
      </c>
      <c r="M11" s="321"/>
      <c r="N11" s="32" t="s">
        <v>8</v>
      </c>
      <c r="O11" s="32" t="s">
        <v>7</v>
      </c>
    </row>
    <row r="12" spans="1:15" ht="19.5" customHeight="1" hidden="1">
      <c r="A12" s="83" t="s">
        <v>309</v>
      </c>
      <c r="B12" s="311">
        <v>0</v>
      </c>
      <c r="C12" s="322"/>
      <c r="D12" s="321" t="s">
        <v>99</v>
      </c>
      <c r="E12" s="321"/>
      <c r="F12" s="303">
        <v>80</v>
      </c>
      <c r="G12" s="303"/>
      <c r="H12" s="303">
        <v>510</v>
      </c>
      <c r="I12" s="303"/>
      <c r="J12" s="303">
        <v>0</v>
      </c>
      <c r="K12" s="303"/>
      <c r="L12" s="321" t="s">
        <v>99</v>
      </c>
      <c r="M12" s="321"/>
      <c r="N12" s="32" t="s">
        <v>8</v>
      </c>
      <c r="O12" s="32" t="s">
        <v>7</v>
      </c>
    </row>
    <row r="13" spans="1:15" ht="19.5" customHeight="1" hidden="1">
      <c r="A13" s="83" t="s">
        <v>320</v>
      </c>
      <c r="B13" s="297">
        <v>0</v>
      </c>
      <c r="C13" s="328"/>
      <c r="D13" s="299" t="s">
        <v>99</v>
      </c>
      <c r="E13" s="299"/>
      <c r="F13" s="299">
        <v>70</v>
      </c>
      <c r="G13" s="299"/>
      <c r="H13" s="299">
        <v>510</v>
      </c>
      <c r="I13" s="299"/>
      <c r="J13" s="299">
        <v>0</v>
      </c>
      <c r="K13" s="299"/>
      <c r="L13" s="299" t="s">
        <v>99</v>
      </c>
      <c r="M13" s="299"/>
      <c r="N13" s="140" t="s">
        <v>8</v>
      </c>
      <c r="O13" s="140" t="s">
        <v>7</v>
      </c>
    </row>
    <row r="14" spans="1:15" ht="19.5" customHeight="1" hidden="1">
      <c r="A14" s="83" t="s">
        <v>331</v>
      </c>
      <c r="B14" s="297">
        <v>0</v>
      </c>
      <c r="C14" s="328"/>
      <c r="D14" s="299" t="s">
        <v>99</v>
      </c>
      <c r="E14" s="299"/>
      <c r="F14" s="299">
        <v>70</v>
      </c>
      <c r="G14" s="299"/>
      <c r="H14" s="299">
        <v>600</v>
      </c>
      <c r="I14" s="299"/>
      <c r="J14" s="299">
        <v>0</v>
      </c>
      <c r="K14" s="299"/>
      <c r="L14" s="299" t="s">
        <v>99</v>
      </c>
      <c r="M14" s="299"/>
      <c r="N14" s="140" t="s">
        <v>8</v>
      </c>
      <c r="O14" s="140" t="s">
        <v>7</v>
      </c>
    </row>
    <row r="15" spans="1:15" ht="19.5" customHeight="1">
      <c r="A15" s="83" t="s">
        <v>346</v>
      </c>
      <c r="B15" s="297">
        <v>0</v>
      </c>
      <c r="C15" s="328"/>
      <c r="D15" s="299" t="s">
        <v>99</v>
      </c>
      <c r="E15" s="299"/>
      <c r="F15" s="299">
        <v>60</v>
      </c>
      <c r="G15" s="299"/>
      <c r="H15" s="299">
        <v>490</v>
      </c>
      <c r="I15" s="299"/>
      <c r="J15" s="299">
        <v>0</v>
      </c>
      <c r="K15" s="299"/>
      <c r="L15" s="299" t="s">
        <v>99</v>
      </c>
      <c r="M15" s="299"/>
      <c r="N15" s="140" t="s">
        <v>8</v>
      </c>
      <c r="O15" s="140" t="s">
        <v>7</v>
      </c>
    </row>
    <row r="16" spans="1:15" ht="19.5" customHeight="1">
      <c r="A16" s="83" t="s">
        <v>310</v>
      </c>
      <c r="B16" s="297" t="s">
        <v>311</v>
      </c>
      <c r="C16" s="299"/>
      <c r="D16" s="299" t="s">
        <v>311</v>
      </c>
      <c r="E16" s="299"/>
      <c r="F16" s="299">
        <v>51</v>
      </c>
      <c r="G16" s="299"/>
      <c r="H16" s="299">
        <v>390</v>
      </c>
      <c r="I16" s="299"/>
      <c r="J16" s="299">
        <v>1</v>
      </c>
      <c r="K16" s="299"/>
      <c r="L16" s="299" t="s">
        <v>99</v>
      </c>
      <c r="M16" s="299"/>
      <c r="N16" s="140" t="s">
        <v>8</v>
      </c>
      <c r="O16" s="140" t="s">
        <v>7</v>
      </c>
    </row>
    <row r="17" spans="1:15" ht="19.5" customHeight="1">
      <c r="A17" s="83" t="s">
        <v>321</v>
      </c>
      <c r="B17" s="297" t="s">
        <v>311</v>
      </c>
      <c r="C17" s="299"/>
      <c r="D17" s="299" t="s">
        <v>311</v>
      </c>
      <c r="E17" s="299"/>
      <c r="F17" s="299">
        <v>49</v>
      </c>
      <c r="G17" s="299"/>
      <c r="H17" s="299">
        <v>370</v>
      </c>
      <c r="I17" s="299"/>
      <c r="J17" s="299" t="s">
        <v>8</v>
      </c>
      <c r="K17" s="299"/>
      <c r="L17" s="299" t="s">
        <v>8</v>
      </c>
      <c r="M17" s="299"/>
      <c r="N17" s="140" t="s">
        <v>8</v>
      </c>
      <c r="O17" s="140" t="s">
        <v>7</v>
      </c>
    </row>
    <row r="18" spans="1:15" ht="19.5" customHeight="1">
      <c r="A18" s="83" t="s">
        <v>332</v>
      </c>
      <c r="B18" s="297" t="s">
        <v>311</v>
      </c>
      <c r="C18" s="299"/>
      <c r="D18" s="299" t="s">
        <v>311</v>
      </c>
      <c r="E18" s="299"/>
      <c r="F18" s="299">
        <v>43</v>
      </c>
      <c r="G18" s="299"/>
      <c r="H18" s="299">
        <v>330</v>
      </c>
      <c r="I18" s="299"/>
      <c r="J18" s="299">
        <v>1</v>
      </c>
      <c r="K18" s="299"/>
      <c r="L18" s="299" t="s">
        <v>99</v>
      </c>
      <c r="M18" s="299"/>
      <c r="N18" s="140" t="s">
        <v>8</v>
      </c>
      <c r="O18" s="140" t="s">
        <v>7</v>
      </c>
    </row>
    <row r="19" spans="1:15" ht="19.5" customHeight="1">
      <c r="A19" s="83" t="s">
        <v>347</v>
      </c>
      <c r="B19" s="297" t="s">
        <v>311</v>
      </c>
      <c r="C19" s="299"/>
      <c r="D19" s="299" t="s">
        <v>311</v>
      </c>
      <c r="E19" s="299"/>
      <c r="F19" s="299">
        <v>47</v>
      </c>
      <c r="G19" s="299"/>
      <c r="H19" s="299">
        <v>360</v>
      </c>
      <c r="I19" s="299"/>
      <c r="J19" s="299">
        <v>1</v>
      </c>
      <c r="K19" s="299"/>
      <c r="L19" s="299" t="s">
        <v>99</v>
      </c>
      <c r="M19" s="299"/>
      <c r="N19" s="140" t="s">
        <v>8</v>
      </c>
      <c r="O19" s="140" t="s">
        <v>7</v>
      </c>
    </row>
    <row r="20" spans="1:15" ht="19.5" customHeight="1">
      <c r="A20" s="84"/>
      <c r="B20" s="326"/>
      <c r="C20" s="324"/>
      <c r="D20" s="323"/>
      <c r="E20" s="324"/>
      <c r="F20" s="323"/>
      <c r="G20" s="324"/>
      <c r="H20" s="323"/>
      <c r="I20" s="324"/>
      <c r="J20" s="323"/>
      <c r="K20" s="324"/>
      <c r="L20" s="323"/>
      <c r="M20" s="324"/>
      <c r="N20" s="46"/>
      <c r="O20" s="46"/>
    </row>
    <row r="21" spans="1:9" ht="19.5" customHeight="1">
      <c r="A21" s="315" t="s">
        <v>187</v>
      </c>
      <c r="B21" s="315"/>
      <c r="C21" s="315"/>
      <c r="D21" s="239"/>
      <c r="E21" s="5"/>
      <c r="F21" s="5"/>
      <c r="G21" s="5"/>
      <c r="H21" s="5"/>
      <c r="I21" s="5"/>
    </row>
    <row r="22" ht="51" customHeight="1"/>
    <row r="23" spans="1:15" ht="19.5" customHeight="1">
      <c r="A23" s="128" t="s">
        <v>288</v>
      </c>
      <c r="B23" s="128"/>
      <c r="C23" s="128"/>
      <c r="D23" s="128"/>
      <c r="E23" s="128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9.5" customHeight="1">
      <c r="A24" s="78"/>
      <c r="B24" s="78"/>
      <c r="C24" s="78"/>
      <c r="D24" s="7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9" ht="19.5" customHeight="1">
      <c r="A25" s="325" t="s">
        <v>261</v>
      </c>
      <c r="B25" s="287" t="s">
        <v>188</v>
      </c>
      <c r="C25" s="288"/>
      <c r="D25" s="287" t="s">
        <v>47</v>
      </c>
      <c r="E25" s="288"/>
      <c r="F25" s="287" t="s">
        <v>299</v>
      </c>
      <c r="G25" s="288"/>
      <c r="H25" s="287" t="s">
        <v>46</v>
      </c>
      <c r="I25" s="288"/>
      <c r="J25" s="287" t="s">
        <v>45</v>
      </c>
      <c r="K25" s="288"/>
      <c r="L25" s="287" t="s">
        <v>100</v>
      </c>
      <c r="M25" s="288"/>
      <c r="N25" s="287" t="s">
        <v>319</v>
      </c>
      <c r="O25" s="288"/>
      <c r="P25" s="287" t="s">
        <v>189</v>
      </c>
      <c r="Q25" s="293"/>
      <c r="R25" s="319"/>
      <c r="S25" s="319"/>
    </row>
    <row r="26" spans="1:19" ht="19.5" customHeight="1">
      <c r="A26" s="325"/>
      <c r="B26" s="249"/>
      <c r="C26" s="292"/>
      <c r="D26" s="249"/>
      <c r="E26" s="292"/>
      <c r="F26" s="249"/>
      <c r="G26" s="292"/>
      <c r="H26" s="249"/>
      <c r="I26" s="292"/>
      <c r="J26" s="249"/>
      <c r="K26" s="292"/>
      <c r="L26" s="249"/>
      <c r="M26" s="292"/>
      <c r="N26" s="249"/>
      <c r="O26" s="292"/>
      <c r="P26" s="249"/>
      <c r="Q26" s="318"/>
      <c r="R26" s="320"/>
      <c r="S26" s="320"/>
    </row>
    <row r="27" spans="1:19" ht="19.5" customHeight="1">
      <c r="A27" s="325"/>
      <c r="B27" s="8" t="s">
        <v>190</v>
      </c>
      <c r="C27" s="8" t="s">
        <v>192</v>
      </c>
      <c r="D27" s="8" t="s">
        <v>191</v>
      </c>
      <c r="E27" s="8" t="s">
        <v>192</v>
      </c>
      <c r="F27" s="8" t="s">
        <v>191</v>
      </c>
      <c r="G27" s="8" t="s">
        <v>192</v>
      </c>
      <c r="H27" s="8" t="s">
        <v>191</v>
      </c>
      <c r="I27" s="8" t="s">
        <v>192</v>
      </c>
      <c r="J27" s="8" t="s">
        <v>191</v>
      </c>
      <c r="K27" s="8" t="s">
        <v>192</v>
      </c>
      <c r="L27" s="8" t="s">
        <v>191</v>
      </c>
      <c r="M27" s="8" t="s">
        <v>192</v>
      </c>
      <c r="N27" s="8" t="s">
        <v>191</v>
      </c>
      <c r="O27" s="9" t="s">
        <v>192</v>
      </c>
      <c r="P27" s="8" t="s">
        <v>191</v>
      </c>
      <c r="Q27" s="9" t="s">
        <v>192</v>
      </c>
      <c r="R27" s="17"/>
      <c r="S27" s="17"/>
    </row>
    <row r="28" spans="1:19" ht="19.5" customHeight="1">
      <c r="A28" s="64"/>
      <c r="B28" s="144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7"/>
      <c r="S28" s="17"/>
    </row>
    <row r="29" spans="1:19" ht="19.5" customHeight="1" hidden="1">
      <c r="A29" s="17" t="s">
        <v>193</v>
      </c>
      <c r="B29" s="138"/>
      <c r="C29" s="140"/>
      <c r="D29" s="140"/>
      <c r="E29" s="140"/>
      <c r="F29" s="140"/>
      <c r="G29" s="140"/>
      <c r="H29" s="140"/>
      <c r="I29" s="140" t="s">
        <v>44</v>
      </c>
      <c r="J29" s="140"/>
      <c r="K29" s="140"/>
      <c r="L29" s="140"/>
      <c r="M29" s="140"/>
      <c r="N29" s="140"/>
      <c r="O29" s="140"/>
      <c r="P29" s="140"/>
      <c r="Q29" s="140"/>
      <c r="R29" s="32"/>
      <c r="S29" s="32"/>
    </row>
    <row r="30" spans="1:19" ht="19.5" customHeight="1" hidden="1">
      <c r="A30" s="67" t="s">
        <v>114</v>
      </c>
      <c r="B30" s="138">
        <v>553</v>
      </c>
      <c r="C30" s="140">
        <v>636</v>
      </c>
      <c r="D30" s="140">
        <v>220</v>
      </c>
      <c r="E30" s="140">
        <v>233</v>
      </c>
      <c r="F30" s="140">
        <v>20</v>
      </c>
      <c r="G30" s="140">
        <v>20</v>
      </c>
      <c r="H30" s="140">
        <v>255</v>
      </c>
      <c r="I30" s="140">
        <v>255</v>
      </c>
      <c r="J30" s="140">
        <v>316</v>
      </c>
      <c r="K30" s="140">
        <v>316</v>
      </c>
      <c r="L30" s="140">
        <v>36</v>
      </c>
      <c r="M30" s="140">
        <v>36</v>
      </c>
      <c r="N30" s="140">
        <v>16</v>
      </c>
      <c r="O30" s="140">
        <v>19</v>
      </c>
      <c r="P30" s="140">
        <v>16</v>
      </c>
      <c r="Q30" s="140">
        <v>19</v>
      </c>
      <c r="R30" s="26"/>
      <c r="S30" s="26"/>
    </row>
    <row r="31" spans="1:19" ht="19.5" customHeight="1" hidden="1">
      <c r="A31" s="67" t="s">
        <v>115</v>
      </c>
      <c r="B31" s="138">
        <v>22</v>
      </c>
      <c r="C31" s="140">
        <v>9</v>
      </c>
      <c r="D31" s="140">
        <v>37</v>
      </c>
      <c r="E31" s="140">
        <v>13</v>
      </c>
      <c r="F31" s="140">
        <v>4</v>
      </c>
      <c r="G31" s="140">
        <v>2</v>
      </c>
      <c r="H31" s="140">
        <v>117</v>
      </c>
      <c r="I31" s="140">
        <v>42</v>
      </c>
      <c r="J31" s="140">
        <v>66</v>
      </c>
      <c r="K31" s="140">
        <v>22</v>
      </c>
      <c r="L31" s="140">
        <v>2</v>
      </c>
      <c r="M31" s="140">
        <v>1</v>
      </c>
      <c r="N31" s="140" t="s">
        <v>194</v>
      </c>
      <c r="O31" s="140" t="s">
        <v>101</v>
      </c>
      <c r="P31" s="140" t="s">
        <v>194</v>
      </c>
      <c r="Q31" s="140" t="s">
        <v>101</v>
      </c>
      <c r="R31" s="30"/>
      <c r="S31" s="30"/>
    </row>
    <row r="32" spans="1:19" ht="19.5" customHeight="1" hidden="1">
      <c r="A32" s="67"/>
      <c r="B32" s="138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32"/>
      <c r="S32" s="32"/>
    </row>
    <row r="33" spans="1:19" ht="19.5" customHeight="1">
      <c r="A33" s="67" t="s">
        <v>195</v>
      </c>
      <c r="B33" s="138"/>
      <c r="C33" s="140"/>
      <c r="D33" s="140"/>
      <c r="E33" s="140"/>
      <c r="F33" s="140"/>
      <c r="G33" s="140"/>
      <c r="H33" s="140"/>
      <c r="I33" s="140" t="s">
        <v>44</v>
      </c>
      <c r="J33" s="140"/>
      <c r="K33" s="140"/>
      <c r="L33" s="140"/>
      <c r="M33" s="140"/>
      <c r="N33" s="140"/>
      <c r="O33" s="140"/>
      <c r="P33" s="140"/>
      <c r="Q33" s="140"/>
      <c r="R33" s="32"/>
      <c r="S33" s="32"/>
    </row>
    <row r="34" spans="1:19" ht="19.5" customHeight="1">
      <c r="A34" s="67" t="s">
        <v>114</v>
      </c>
      <c r="B34" s="138">
        <v>567</v>
      </c>
      <c r="C34" s="140">
        <v>675</v>
      </c>
      <c r="D34" s="140">
        <v>242</v>
      </c>
      <c r="E34" s="140">
        <v>251</v>
      </c>
      <c r="F34" s="140">
        <v>5</v>
      </c>
      <c r="G34" s="140">
        <v>5</v>
      </c>
      <c r="H34" s="140">
        <v>337</v>
      </c>
      <c r="I34" s="140">
        <v>340</v>
      </c>
      <c r="J34" s="140">
        <v>357</v>
      </c>
      <c r="K34" s="140">
        <v>357</v>
      </c>
      <c r="L34" s="140">
        <v>48</v>
      </c>
      <c r="M34" s="140">
        <v>49</v>
      </c>
      <c r="N34" s="140" t="s">
        <v>40</v>
      </c>
      <c r="O34" s="140" t="s">
        <v>40</v>
      </c>
      <c r="P34" s="140">
        <v>27</v>
      </c>
      <c r="Q34" s="140">
        <v>28</v>
      </c>
      <c r="R34" s="26"/>
      <c r="S34" s="26"/>
    </row>
    <row r="35" spans="1:19" ht="19.5" customHeight="1">
      <c r="A35" s="67" t="s">
        <v>115</v>
      </c>
      <c r="B35" s="138">
        <v>26</v>
      </c>
      <c r="C35" s="140">
        <v>12</v>
      </c>
      <c r="D35" s="140">
        <v>28</v>
      </c>
      <c r="E35" s="140">
        <v>8</v>
      </c>
      <c r="F35" s="140">
        <v>1</v>
      </c>
      <c r="G35" s="140">
        <v>1</v>
      </c>
      <c r="H35" s="140">
        <v>92</v>
      </c>
      <c r="I35" s="140">
        <v>33</v>
      </c>
      <c r="J35" s="140">
        <v>50</v>
      </c>
      <c r="K35" s="140">
        <v>18</v>
      </c>
      <c r="L35" s="140">
        <v>11</v>
      </c>
      <c r="M35" s="140">
        <v>6</v>
      </c>
      <c r="N35" s="140" t="s">
        <v>40</v>
      </c>
      <c r="O35" s="140" t="s">
        <v>40</v>
      </c>
      <c r="P35" s="140">
        <v>4</v>
      </c>
      <c r="Q35" s="140">
        <v>2</v>
      </c>
      <c r="R35" s="26"/>
      <c r="S35" s="26"/>
    </row>
    <row r="36" spans="1:19" ht="19.5" customHeight="1">
      <c r="A36" s="67"/>
      <c r="B36" s="138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26"/>
      <c r="S36" s="26"/>
    </row>
    <row r="37" spans="1:19" ht="19.5" customHeight="1">
      <c r="A37" s="67" t="s">
        <v>196</v>
      </c>
      <c r="B37" s="138"/>
      <c r="C37" s="140"/>
      <c r="D37" s="140"/>
      <c r="E37" s="140"/>
      <c r="F37" s="140"/>
      <c r="G37" s="140"/>
      <c r="H37" s="140"/>
      <c r="I37" s="140" t="s">
        <v>44</v>
      </c>
      <c r="J37" s="140"/>
      <c r="K37" s="140"/>
      <c r="L37" s="140"/>
      <c r="M37" s="140"/>
      <c r="N37" s="140"/>
      <c r="O37" s="140"/>
      <c r="P37" s="140"/>
      <c r="Q37" s="140"/>
      <c r="R37" s="32"/>
      <c r="S37" s="32"/>
    </row>
    <row r="38" spans="1:19" ht="19.5" customHeight="1">
      <c r="A38" s="67" t="s">
        <v>114</v>
      </c>
      <c r="B38" s="138">
        <v>574</v>
      </c>
      <c r="C38" s="140">
        <v>717</v>
      </c>
      <c r="D38" s="140">
        <v>177</v>
      </c>
      <c r="E38" s="140">
        <v>189</v>
      </c>
      <c r="F38" s="140">
        <v>5</v>
      </c>
      <c r="G38" s="140">
        <v>5</v>
      </c>
      <c r="H38" s="140">
        <v>376</v>
      </c>
      <c r="I38" s="140">
        <v>376</v>
      </c>
      <c r="J38" s="140">
        <v>374</v>
      </c>
      <c r="K38" s="140">
        <v>375</v>
      </c>
      <c r="L38" s="140">
        <v>76</v>
      </c>
      <c r="M38" s="140">
        <v>76</v>
      </c>
      <c r="N38" s="140" t="s">
        <v>40</v>
      </c>
      <c r="O38" s="140" t="s">
        <v>40</v>
      </c>
      <c r="P38" s="140">
        <v>33</v>
      </c>
      <c r="Q38" s="140">
        <v>35</v>
      </c>
      <c r="R38" s="26"/>
      <c r="S38" s="26"/>
    </row>
    <row r="39" spans="1:19" ht="19.5" customHeight="1">
      <c r="A39" s="67" t="s">
        <v>115</v>
      </c>
      <c r="B39" s="138">
        <v>20</v>
      </c>
      <c r="C39" s="140">
        <v>11</v>
      </c>
      <c r="D39" s="140">
        <v>13</v>
      </c>
      <c r="E39" s="140" t="s">
        <v>101</v>
      </c>
      <c r="F39" s="140">
        <v>1</v>
      </c>
      <c r="G39" s="140" t="s">
        <v>101</v>
      </c>
      <c r="H39" s="140">
        <v>68</v>
      </c>
      <c r="I39" s="140">
        <v>57</v>
      </c>
      <c r="J39" s="140">
        <v>32</v>
      </c>
      <c r="K39" s="140">
        <v>12</v>
      </c>
      <c r="L39" s="140">
        <v>8</v>
      </c>
      <c r="M39" s="140">
        <v>3</v>
      </c>
      <c r="N39" s="140" t="s">
        <v>40</v>
      </c>
      <c r="O39" s="140" t="s">
        <v>40</v>
      </c>
      <c r="P39" s="140">
        <v>3</v>
      </c>
      <c r="Q39" s="140">
        <v>1</v>
      </c>
      <c r="R39" s="26"/>
      <c r="S39" s="26"/>
    </row>
    <row r="40" spans="1:19" ht="19.5" customHeight="1">
      <c r="A40" s="67"/>
      <c r="B40" s="138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26"/>
      <c r="S40" s="26"/>
    </row>
    <row r="41" spans="1:19" ht="19.5" customHeight="1">
      <c r="A41" s="67" t="s">
        <v>177</v>
      </c>
      <c r="B41" s="138"/>
      <c r="C41" s="140"/>
      <c r="D41" s="140"/>
      <c r="E41" s="140"/>
      <c r="F41" s="140"/>
      <c r="G41" s="140"/>
      <c r="H41" s="140"/>
      <c r="I41" s="140" t="s">
        <v>44</v>
      </c>
      <c r="J41" s="140"/>
      <c r="K41" s="140"/>
      <c r="L41" s="140"/>
      <c r="M41" s="140"/>
      <c r="N41" s="140"/>
      <c r="O41" s="140"/>
      <c r="P41" s="140"/>
      <c r="Q41" s="140"/>
      <c r="R41" s="32"/>
      <c r="S41" s="32"/>
    </row>
    <row r="42" spans="1:19" ht="19.5" customHeight="1">
      <c r="A42" s="67" t="s">
        <v>114</v>
      </c>
      <c r="B42" s="138">
        <v>492</v>
      </c>
      <c r="C42" s="140">
        <v>592</v>
      </c>
      <c r="D42" s="140">
        <v>200</v>
      </c>
      <c r="E42" s="140">
        <v>212</v>
      </c>
      <c r="F42" s="140">
        <v>8</v>
      </c>
      <c r="G42" s="140">
        <v>8</v>
      </c>
      <c r="H42" s="140">
        <v>350</v>
      </c>
      <c r="I42" s="140">
        <v>353</v>
      </c>
      <c r="J42" s="140">
        <v>337</v>
      </c>
      <c r="K42" s="140">
        <v>339</v>
      </c>
      <c r="L42" s="140">
        <v>73</v>
      </c>
      <c r="M42" s="140">
        <v>73</v>
      </c>
      <c r="N42" s="140" t="s">
        <v>40</v>
      </c>
      <c r="O42" s="140" t="s">
        <v>40</v>
      </c>
      <c r="P42" s="140">
        <v>52</v>
      </c>
      <c r="Q42" s="140">
        <v>52</v>
      </c>
      <c r="R42" s="26"/>
      <c r="S42" s="26"/>
    </row>
    <row r="43" spans="1:19" ht="19.5" customHeight="1">
      <c r="A43" s="67" t="s">
        <v>115</v>
      </c>
      <c r="B43" s="138" t="s">
        <v>43</v>
      </c>
      <c r="C43" s="140">
        <v>31</v>
      </c>
      <c r="D43" s="140" t="s">
        <v>43</v>
      </c>
      <c r="E43" s="140">
        <v>8</v>
      </c>
      <c r="F43" s="140" t="s">
        <v>40</v>
      </c>
      <c r="G43" s="140" t="s">
        <v>101</v>
      </c>
      <c r="H43" s="140" t="s">
        <v>40</v>
      </c>
      <c r="I43" s="140">
        <v>28</v>
      </c>
      <c r="J43" s="140" t="s">
        <v>41</v>
      </c>
      <c r="K43" s="140">
        <v>14</v>
      </c>
      <c r="L43" s="140" t="s">
        <v>40</v>
      </c>
      <c r="M43" s="140">
        <v>4</v>
      </c>
      <c r="N43" s="140" t="s">
        <v>40</v>
      </c>
      <c r="O43" s="140" t="s">
        <v>40</v>
      </c>
      <c r="P43" s="140" t="s">
        <v>40</v>
      </c>
      <c r="Q43" s="140">
        <v>4</v>
      </c>
      <c r="R43" s="32"/>
      <c r="S43" s="26"/>
    </row>
    <row r="44" spans="1:19" ht="19.5" customHeight="1">
      <c r="A44" s="17"/>
      <c r="B44" s="138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32"/>
      <c r="S44" s="26"/>
    </row>
    <row r="45" spans="1:19" ht="19.5" customHeight="1">
      <c r="A45" s="67" t="s">
        <v>246</v>
      </c>
      <c r="B45" s="138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32"/>
      <c r="S45" s="26"/>
    </row>
    <row r="46" spans="1:19" ht="19.5" customHeight="1">
      <c r="A46" s="17" t="s">
        <v>256</v>
      </c>
      <c r="B46" s="138">
        <v>299</v>
      </c>
      <c r="C46" s="140">
        <v>381</v>
      </c>
      <c r="D46" s="140" t="s">
        <v>43</v>
      </c>
      <c r="E46" s="140">
        <v>120</v>
      </c>
      <c r="F46" s="140" t="s">
        <v>40</v>
      </c>
      <c r="G46" s="140">
        <v>7</v>
      </c>
      <c r="H46" s="140" t="s">
        <v>40</v>
      </c>
      <c r="I46" s="140">
        <v>249</v>
      </c>
      <c r="J46" s="140" t="s">
        <v>40</v>
      </c>
      <c r="K46" s="140">
        <v>201</v>
      </c>
      <c r="L46" s="140" t="s">
        <v>40</v>
      </c>
      <c r="M46" s="140">
        <v>73</v>
      </c>
      <c r="N46" s="140" t="s">
        <v>40</v>
      </c>
      <c r="O46" s="140" t="s">
        <v>40</v>
      </c>
      <c r="P46" s="140" t="s">
        <v>40</v>
      </c>
      <c r="Q46" s="140">
        <v>57</v>
      </c>
      <c r="R46" s="32"/>
      <c r="S46" s="26"/>
    </row>
    <row r="47" spans="1:19" ht="19.5" customHeight="1">
      <c r="A47" s="17"/>
      <c r="B47" s="138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32"/>
      <c r="S47" s="26"/>
    </row>
    <row r="48" spans="1:19" ht="19.5" customHeight="1">
      <c r="A48" s="67" t="s">
        <v>316</v>
      </c>
      <c r="B48" s="138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32"/>
      <c r="S48" s="26"/>
    </row>
    <row r="49" spans="1:19" ht="19.5" customHeight="1">
      <c r="A49" s="17" t="s">
        <v>256</v>
      </c>
      <c r="B49" s="138">
        <v>224</v>
      </c>
      <c r="C49" s="140">
        <v>234</v>
      </c>
      <c r="D49" s="140">
        <v>124</v>
      </c>
      <c r="E49" s="140">
        <v>134</v>
      </c>
      <c r="F49" s="140">
        <v>4</v>
      </c>
      <c r="G49" s="140">
        <v>4</v>
      </c>
      <c r="H49" s="140">
        <v>208</v>
      </c>
      <c r="I49" s="140">
        <v>208</v>
      </c>
      <c r="J49" s="140" t="s">
        <v>40</v>
      </c>
      <c r="K49" s="140" t="s">
        <v>40</v>
      </c>
      <c r="L49" s="140">
        <v>73</v>
      </c>
      <c r="M49" s="140">
        <v>73</v>
      </c>
      <c r="N49" s="140">
        <v>43</v>
      </c>
      <c r="O49" s="140">
        <v>43</v>
      </c>
      <c r="P49" s="140" t="s">
        <v>40</v>
      </c>
      <c r="Q49" s="140" t="s">
        <v>40</v>
      </c>
      <c r="R49" s="32"/>
      <c r="S49" s="26"/>
    </row>
    <row r="50" spans="1:19" ht="19.5" customHeight="1">
      <c r="A50" s="44"/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32"/>
      <c r="S50" s="26"/>
    </row>
    <row r="51" spans="1:15" ht="19.5" customHeight="1">
      <c r="A51" s="238" t="s">
        <v>341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5"/>
      <c r="O51" s="5"/>
    </row>
  </sheetData>
  <mergeCells count="120">
    <mergeCell ref="J19:K19"/>
    <mergeCell ref="L19:M19"/>
    <mergeCell ref="B19:C19"/>
    <mergeCell ref="D19:E19"/>
    <mergeCell ref="F19:G19"/>
    <mergeCell ref="H19:I19"/>
    <mergeCell ref="L18:M18"/>
    <mergeCell ref="D18:E18"/>
    <mergeCell ref="F18:G18"/>
    <mergeCell ref="H18:I18"/>
    <mergeCell ref="J18:K18"/>
    <mergeCell ref="J15:K15"/>
    <mergeCell ref="L15:M15"/>
    <mergeCell ref="B15:C15"/>
    <mergeCell ref="D15:E15"/>
    <mergeCell ref="F15:G15"/>
    <mergeCell ref="H15:I15"/>
    <mergeCell ref="J14:K14"/>
    <mergeCell ref="G2:I2"/>
    <mergeCell ref="J4:K4"/>
    <mergeCell ref="B7:C7"/>
    <mergeCell ref="B8:C8"/>
    <mergeCell ref="B9:C9"/>
    <mergeCell ref="B10:C10"/>
    <mergeCell ref="B13:C13"/>
    <mergeCell ref="B14:C14"/>
    <mergeCell ref="F5:G5"/>
    <mergeCell ref="L4:M4"/>
    <mergeCell ref="A25:A27"/>
    <mergeCell ref="F3:I3"/>
    <mergeCell ref="J3:M3"/>
    <mergeCell ref="B4:C4"/>
    <mergeCell ref="D4:E4"/>
    <mergeCell ref="F4:G4"/>
    <mergeCell ref="B20:C20"/>
    <mergeCell ref="B5:C5"/>
    <mergeCell ref="B6:C6"/>
    <mergeCell ref="N3:O3"/>
    <mergeCell ref="A3:A4"/>
    <mergeCell ref="B25:C26"/>
    <mergeCell ref="D25:E26"/>
    <mergeCell ref="F25:G26"/>
    <mergeCell ref="H25:I26"/>
    <mergeCell ref="J25:K26"/>
    <mergeCell ref="L25:M26"/>
    <mergeCell ref="N25:O26"/>
    <mergeCell ref="B11:C11"/>
    <mergeCell ref="H5:I5"/>
    <mergeCell ref="H9:I9"/>
    <mergeCell ref="B3:E3"/>
    <mergeCell ref="D9:E9"/>
    <mergeCell ref="H4:I4"/>
    <mergeCell ref="D11:E11"/>
    <mergeCell ref="F6:G6"/>
    <mergeCell ref="F7:G7"/>
    <mergeCell ref="F8:G8"/>
    <mergeCell ref="F9:G9"/>
    <mergeCell ref="F10:G10"/>
    <mergeCell ref="F11:G11"/>
    <mergeCell ref="D6:E6"/>
    <mergeCell ref="L9:M9"/>
    <mergeCell ref="H10:I10"/>
    <mergeCell ref="H11:I11"/>
    <mergeCell ref="J6:K6"/>
    <mergeCell ref="J7:K7"/>
    <mergeCell ref="J8:K8"/>
    <mergeCell ref="J9:K9"/>
    <mergeCell ref="J10:K10"/>
    <mergeCell ref="J11:K11"/>
    <mergeCell ref="H6:I6"/>
    <mergeCell ref="L5:M5"/>
    <mergeCell ref="D7:E7"/>
    <mergeCell ref="D8:E8"/>
    <mergeCell ref="J5:K5"/>
    <mergeCell ref="L6:M6"/>
    <mergeCell ref="L7:M7"/>
    <mergeCell ref="L8:M8"/>
    <mergeCell ref="H7:I7"/>
    <mergeCell ref="H8:I8"/>
    <mergeCell ref="D5:E5"/>
    <mergeCell ref="L10:M10"/>
    <mergeCell ref="L11:M11"/>
    <mergeCell ref="A21:D21"/>
    <mergeCell ref="D20:E20"/>
    <mergeCell ref="F20:G20"/>
    <mergeCell ref="H20:I20"/>
    <mergeCell ref="J20:K20"/>
    <mergeCell ref="L20:M20"/>
    <mergeCell ref="D10:E10"/>
    <mergeCell ref="D13:E13"/>
    <mergeCell ref="B12:C12"/>
    <mergeCell ref="D12:E12"/>
    <mergeCell ref="F12:G12"/>
    <mergeCell ref="H12:I12"/>
    <mergeCell ref="D14:E14"/>
    <mergeCell ref="L14:M14"/>
    <mergeCell ref="L13:M13"/>
    <mergeCell ref="J12:K12"/>
    <mergeCell ref="L12:M12"/>
    <mergeCell ref="F13:G13"/>
    <mergeCell ref="F14:G14"/>
    <mergeCell ref="H13:I13"/>
    <mergeCell ref="H14:I14"/>
    <mergeCell ref="J13:K13"/>
    <mergeCell ref="J16:K16"/>
    <mergeCell ref="L16:M16"/>
    <mergeCell ref="B16:C16"/>
    <mergeCell ref="D16:E16"/>
    <mergeCell ref="F16:G16"/>
    <mergeCell ref="H16:I16"/>
    <mergeCell ref="A51:M51"/>
    <mergeCell ref="P25:Q26"/>
    <mergeCell ref="R25:S26"/>
    <mergeCell ref="B17:C17"/>
    <mergeCell ref="D17:E17"/>
    <mergeCell ref="F17:G17"/>
    <mergeCell ref="H17:I17"/>
    <mergeCell ref="J17:K17"/>
    <mergeCell ref="L17:M17"/>
    <mergeCell ref="B18:C18"/>
  </mergeCells>
  <printOptions/>
  <pageMargins left="0.5905511811023623" right="0.3937007874015748" top="0.7874015748031497" bottom="0" header="0.3937007874015748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64"/>
  <sheetViews>
    <sheetView tabSelected="1" zoomScaleSheetLayoutView="100" workbookViewId="0" topLeftCell="A1">
      <selection activeCell="U66" sqref="U66"/>
    </sheetView>
  </sheetViews>
  <sheetFormatPr defaultColWidth="9.00390625" defaultRowHeight="12.75"/>
  <cols>
    <col min="1" max="1" width="22.375" style="151" customWidth="1"/>
    <col min="2" max="3" width="9.125" style="151" hidden="1" customWidth="1"/>
    <col min="4" max="4" width="7.375" style="151" hidden="1" customWidth="1"/>
    <col min="5" max="5" width="9.75390625" style="151" hidden="1" customWidth="1"/>
    <col min="6" max="6" width="7.125" style="151" hidden="1" customWidth="1"/>
    <col min="7" max="17" width="9.625" style="151" hidden="1" customWidth="1"/>
    <col min="18" max="22" width="9.625" style="151" customWidth="1"/>
    <col min="23" max="23" width="9.375" style="151" customWidth="1"/>
    <col min="24" max="24" width="94.625" style="151" hidden="1" customWidth="1"/>
    <col min="25" max="25" width="1.875" style="151" hidden="1" customWidth="1"/>
    <col min="26" max="26" width="36.875" style="151" hidden="1" customWidth="1"/>
    <col min="27" max="27" width="0.12890625" style="151" hidden="1" customWidth="1"/>
    <col min="28" max="28" width="5.125" style="151" hidden="1" customWidth="1"/>
    <col min="29" max="29" width="17.625" style="151" hidden="1" customWidth="1"/>
    <col min="30" max="30" width="20.00390625" style="151" hidden="1" customWidth="1"/>
    <col min="31" max="31" width="28.375" style="151" hidden="1" customWidth="1"/>
    <col min="32" max="33" width="9.125" style="151" hidden="1" customWidth="1"/>
    <col min="34" max="34" width="9.375" style="151" customWidth="1"/>
    <col min="35" max="35" width="10.75390625" style="151" customWidth="1"/>
    <col min="36" max="36" width="9.375" style="151" customWidth="1"/>
    <col min="37" max="37" width="10.75390625" style="151" customWidth="1"/>
    <col min="38" max="38" width="9.125" style="151" customWidth="1"/>
    <col min="39" max="39" width="9.625" style="151" customWidth="1"/>
    <col min="40" max="40" width="9.375" style="151" customWidth="1"/>
    <col min="41" max="43" width="9.125" style="151" customWidth="1"/>
    <col min="44" max="44" width="9.75390625" style="151" bestFit="1" customWidth="1"/>
    <col min="45" max="45" width="9.125" style="151" customWidth="1"/>
    <col min="46" max="46" width="9.75390625" style="151" bestFit="1" customWidth="1"/>
    <col min="47" max="16384" width="9.125" style="151" customWidth="1"/>
  </cols>
  <sheetData>
    <row r="1" spans="1:56" ht="13.5" customHeight="1">
      <c r="A1" s="412" t="s">
        <v>289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148"/>
      <c r="V1" s="148"/>
      <c r="W1" s="148"/>
      <c r="X1" s="149" t="s">
        <v>62</v>
      </c>
      <c r="Y1" s="150"/>
      <c r="Z1" s="150"/>
      <c r="AA1" s="150"/>
      <c r="AB1" s="150"/>
      <c r="AC1" s="150"/>
      <c r="AD1" s="148"/>
      <c r="AE1" s="148"/>
      <c r="AF1" s="150"/>
      <c r="AL1" s="149" t="s">
        <v>292</v>
      </c>
      <c r="AM1" s="150"/>
      <c r="AN1" s="150"/>
      <c r="AO1" s="150"/>
      <c r="AP1" s="150"/>
      <c r="AQ1" s="150"/>
      <c r="AR1" s="148"/>
      <c r="AS1" s="148"/>
      <c r="AT1" s="150"/>
      <c r="AV1" s="152"/>
      <c r="AW1" s="152"/>
      <c r="AX1" s="152"/>
      <c r="AY1" s="152"/>
      <c r="AZ1" s="152"/>
      <c r="BA1" s="152"/>
      <c r="BB1" s="152"/>
      <c r="BC1" s="152"/>
      <c r="BD1" s="152"/>
    </row>
    <row r="2" spans="1:56" ht="13.5" customHeight="1">
      <c r="A2" s="148"/>
      <c r="B2" s="150"/>
      <c r="C2" s="150"/>
      <c r="D2" s="150"/>
      <c r="E2" s="150"/>
      <c r="F2" s="150"/>
      <c r="G2" s="150"/>
      <c r="H2" s="150"/>
      <c r="I2" s="150"/>
      <c r="J2" s="148"/>
      <c r="L2" s="153"/>
      <c r="T2" s="153"/>
      <c r="V2" s="153"/>
      <c r="W2" s="153"/>
      <c r="X2" s="149" t="s">
        <v>63</v>
      </c>
      <c r="Y2" s="150"/>
      <c r="Z2" s="150"/>
      <c r="AA2" s="150"/>
      <c r="AB2" s="150"/>
      <c r="AD2" s="148"/>
      <c r="AH2" s="153"/>
      <c r="AI2" s="153"/>
      <c r="AJ2" s="153"/>
      <c r="AK2" s="153" t="s">
        <v>48</v>
      </c>
      <c r="AL2" s="149" t="s">
        <v>63</v>
      </c>
      <c r="AM2" s="150"/>
      <c r="AN2" s="150"/>
      <c r="AO2" s="150"/>
      <c r="AP2" s="150"/>
      <c r="AR2" s="148"/>
      <c r="AV2" s="154"/>
      <c r="AW2" s="155"/>
      <c r="AX2" s="155"/>
      <c r="AY2" s="155"/>
      <c r="AZ2" s="155"/>
      <c r="BA2" s="155"/>
      <c r="BB2" s="156"/>
      <c r="BC2" s="156"/>
      <c r="BD2" s="155"/>
    </row>
    <row r="3" spans="1:56" ht="13.5" customHeight="1">
      <c r="A3" s="331" t="s">
        <v>49</v>
      </c>
      <c r="B3" s="332" t="s">
        <v>50</v>
      </c>
      <c r="C3" s="332"/>
      <c r="D3" s="332" t="s">
        <v>273</v>
      </c>
      <c r="E3" s="332"/>
      <c r="F3" s="332" t="s">
        <v>51</v>
      </c>
      <c r="G3" s="332"/>
      <c r="H3" s="332" t="s">
        <v>52</v>
      </c>
      <c r="I3" s="330"/>
      <c r="J3" s="332" t="s">
        <v>53</v>
      </c>
      <c r="K3" s="330"/>
      <c r="L3" s="332" t="s">
        <v>270</v>
      </c>
      <c r="M3" s="330"/>
      <c r="N3" s="330" t="s">
        <v>281</v>
      </c>
      <c r="O3" s="331"/>
      <c r="P3" s="332" t="s">
        <v>300</v>
      </c>
      <c r="Q3" s="330"/>
      <c r="R3" s="332" t="s">
        <v>307</v>
      </c>
      <c r="S3" s="330"/>
      <c r="T3" s="332" t="s">
        <v>312</v>
      </c>
      <c r="U3" s="330"/>
      <c r="V3" s="332" t="s">
        <v>323</v>
      </c>
      <c r="W3" s="330"/>
      <c r="X3" s="149"/>
      <c r="Y3" s="150"/>
      <c r="Z3" s="150"/>
      <c r="AA3" s="150"/>
      <c r="AB3" s="150"/>
      <c r="AD3" s="148"/>
      <c r="AF3" s="159" t="s">
        <v>202</v>
      </c>
      <c r="AH3" s="332" t="s">
        <v>324</v>
      </c>
      <c r="AI3" s="330"/>
      <c r="AJ3" s="332" t="s">
        <v>343</v>
      </c>
      <c r="AK3" s="330"/>
      <c r="AL3" s="149"/>
      <c r="AM3" s="150"/>
      <c r="AN3" s="150"/>
      <c r="AO3" s="150"/>
      <c r="AP3" s="150"/>
      <c r="AR3" s="148"/>
      <c r="AT3" s="159" t="s">
        <v>202</v>
      </c>
      <c r="AV3" s="154"/>
      <c r="AW3" s="155"/>
      <c r="AX3" s="155"/>
      <c r="AY3" s="155"/>
      <c r="AZ3" s="155"/>
      <c r="BA3" s="152"/>
      <c r="BB3" s="156"/>
      <c r="BC3" s="152"/>
      <c r="BD3" s="152"/>
    </row>
    <row r="4" spans="1:56" ht="13.5" customHeight="1">
      <c r="A4" s="331"/>
      <c r="B4" s="157" t="s">
        <v>54</v>
      </c>
      <c r="C4" s="157" t="s">
        <v>55</v>
      </c>
      <c r="D4" s="157" t="s">
        <v>54</v>
      </c>
      <c r="E4" s="157" t="s">
        <v>271</v>
      </c>
      <c r="F4" s="157" t="s">
        <v>54</v>
      </c>
      <c r="G4" s="157" t="s">
        <v>271</v>
      </c>
      <c r="H4" s="157" t="s">
        <v>54</v>
      </c>
      <c r="I4" s="158" t="s">
        <v>272</v>
      </c>
      <c r="J4" s="157" t="s">
        <v>54</v>
      </c>
      <c r="K4" s="158" t="s">
        <v>272</v>
      </c>
      <c r="L4" s="157" t="s">
        <v>54</v>
      </c>
      <c r="M4" s="158" t="s">
        <v>272</v>
      </c>
      <c r="N4" s="157" t="s">
        <v>54</v>
      </c>
      <c r="O4" s="158" t="s">
        <v>272</v>
      </c>
      <c r="P4" s="157" t="s">
        <v>54</v>
      </c>
      <c r="Q4" s="158" t="s">
        <v>272</v>
      </c>
      <c r="R4" s="157" t="s">
        <v>54</v>
      </c>
      <c r="S4" s="158" t="s">
        <v>272</v>
      </c>
      <c r="T4" s="157" t="s">
        <v>54</v>
      </c>
      <c r="U4" s="158" t="s">
        <v>272</v>
      </c>
      <c r="V4" s="157" t="s">
        <v>54</v>
      </c>
      <c r="W4" s="158" t="s">
        <v>272</v>
      </c>
      <c r="X4" s="342" t="s">
        <v>197</v>
      </c>
      <c r="Y4" s="343"/>
      <c r="Z4" s="332" t="s">
        <v>64</v>
      </c>
      <c r="AA4" s="356"/>
      <c r="AB4" s="356"/>
      <c r="AC4" s="356"/>
      <c r="AD4" s="356"/>
      <c r="AE4" s="349" t="s">
        <v>198</v>
      </c>
      <c r="AF4" s="350"/>
      <c r="AH4" s="157" t="s">
        <v>54</v>
      </c>
      <c r="AI4" s="158" t="s">
        <v>272</v>
      </c>
      <c r="AJ4" s="157" t="s">
        <v>54</v>
      </c>
      <c r="AK4" s="158" t="s">
        <v>272</v>
      </c>
      <c r="AL4" s="342" t="s">
        <v>197</v>
      </c>
      <c r="AM4" s="343"/>
      <c r="AN4" s="359" t="s">
        <v>64</v>
      </c>
      <c r="AO4" s="342"/>
      <c r="AP4" s="342"/>
      <c r="AQ4" s="342"/>
      <c r="AR4" s="397"/>
      <c r="AS4" s="403" t="s">
        <v>198</v>
      </c>
      <c r="AT4" s="404"/>
      <c r="AV4" s="154"/>
      <c r="AW4" s="155"/>
      <c r="AX4" s="155"/>
      <c r="AY4" s="155"/>
      <c r="AZ4" s="155"/>
      <c r="BA4" s="152"/>
      <c r="BB4" s="156"/>
      <c r="BC4" s="152"/>
      <c r="BD4" s="164"/>
    </row>
    <row r="5" spans="1:56" ht="13.5" customHeight="1">
      <c r="A5" s="163"/>
      <c r="B5" s="161"/>
      <c r="C5" s="160"/>
      <c r="D5" s="160"/>
      <c r="E5" s="160"/>
      <c r="F5" s="160"/>
      <c r="G5" s="160"/>
      <c r="H5" s="160"/>
      <c r="I5" s="160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344"/>
      <c r="Y5" s="345"/>
      <c r="Z5" s="332" t="s">
        <v>16</v>
      </c>
      <c r="AA5" s="356"/>
      <c r="AB5" s="357" t="s">
        <v>264</v>
      </c>
      <c r="AC5" s="332" t="s">
        <v>67</v>
      </c>
      <c r="AD5" s="334" t="s">
        <v>199</v>
      </c>
      <c r="AE5" s="351"/>
      <c r="AF5" s="352"/>
      <c r="AH5" s="165"/>
      <c r="AI5" s="165"/>
      <c r="AJ5" s="165"/>
      <c r="AK5" s="165"/>
      <c r="AL5" s="344"/>
      <c r="AM5" s="345"/>
      <c r="AN5" s="360"/>
      <c r="AO5" s="344"/>
      <c r="AP5" s="344"/>
      <c r="AQ5" s="344"/>
      <c r="AR5" s="390"/>
      <c r="AS5" s="405"/>
      <c r="AT5" s="406"/>
      <c r="AV5" s="165"/>
      <c r="AW5" s="169"/>
      <c r="AX5" s="344"/>
      <c r="AY5" s="352"/>
      <c r="AZ5" s="352"/>
      <c r="BA5" s="352"/>
      <c r="BB5" s="352"/>
      <c r="BC5" s="354"/>
      <c r="BD5" s="352"/>
    </row>
    <row r="6" spans="1:56" ht="13.5" customHeight="1">
      <c r="A6" s="171" t="s">
        <v>200</v>
      </c>
      <c r="B6" s="172">
        <v>9</v>
      </c>
      <c r="C6" s="117">
        <v>31690</v>
      </c>
      <c r="D6" s="172">
        <v>4</v>
      </c>
      <c r="E6" s="117">
        <v>40936</v>
      </c>
      <c r="F6" s="173">
        <v>11</v>
      </c>
      <c r="G6" s="117">
        <v>49981</v>
      </c>
      <c r="H6" s="173">
        <v>8</v>
      </c>
      <c r="I6" s="117">
        <v>30012</v>
      </c>
      <c r="J6" s="118">
        <v>8</v>
      </c>
      <c r="K6" s="174">
        <v>14844</v>
      </c>
      <c r="L6" s="118">
        <v>5</v>
      </c>
      <c r="M6" s="174">
        <v>63841</v>
      </c>
      <c r="N6" s="174">
        <v>12</v>
      </c>
      <c r="O6" s="174">
        <v>63990</v>
      </c>
      <c r="P6" s="174">
        <v>5</v>
      </c>
      <c r="Q6" s="174">
        <v>39597</v>
      </c>
      <c r="R6" s="174">
        <v>1</v>
      </c>
      <c r="S6" s="174">
        <v>58758</v>
      </c>
      <c r="T6" s="174">
        <v>9</v>
      </c>
      <c r="U6" s="174">
        <v>67703</v>
      </c>
      <c r="V6" s="174">
        <v>7</v>
      </c>
      <c r="W6" s="175">
        <v>1880866</v>
      </c>
      <c r="X6" s="346"/>
      <c r="Y6" s="347"/>
      <c r="Z6" s="356"/>
      <c r="AA6" s="356"/>
      <c r="AB6" s="358"/>
      <c r="AC6" s="333"/>
      <c r="AD6" s="335"/>
      <c r="AE6" s="353"/>
      <c r="AF6" s="337"/>
      <c r="AH6" s="176">
        <f>SUM(AH7,AH12)</f>
        <v>5</v>
      </c>
      <c r="AI6" s="176">
        <f>SUM(AI7,AI12)</f>
        <v>22131</v>
      </c>
      <c r="AJ6" s="176">
        <v>6</v>
      </c>
      <c r="AK6" s="176">
        <v>23713</v>
      </c>
      <c r="AL6" s="346"/>
      <c r="AM6" s="347"/>
      <c r="AN6" s="400"/>
      <c r="AO6" s="392"/>
      <c r="AP6" s="392"/>
      <c r="AQ6" s="392"/>
      <c r="AR6" s="402"/>
      <c r="AS6" s="407"/>
      <c r="AT6" s="408"/>
      <c r="AV6" s="165"/>
      <c r="AW6" s="169"/>
      <c r="AX6" s="344"/>
      <c r="AY6" s="352"/>
      <c r="AZ6" s="367"/>
      <c r="BA6" s="344"/>
      <c r="BB6" s="354"/>
      <c r="BC6" s="352"/>
      <c r="BD6" s="352"/>
    </row>
    <row r="7" spans="1:56" ht="13.5" customHeight="1">
      <c r="A7" s="171" t="s">
        <v>223</v>
      </c>
      <c r="B7" s="172">
        <v>8</v>
      </c>
      <c r="C7" s="117">
        <v>21785</v>
      </c>
      <c r="D7" s="173">
        <v>2</v>
      </c>
      <c r="E7" s="117">
        <v>8393</v>
      </c>
      <c r="F7" s="173">
        <v>8</v>
      </c>
      <c r="G7" s="117">
        <v>17865</v>
      </c>
      <c r="H7" s="173">
        <v>6</v>
      </c>
      <c r="I7" s="117">
        <v>5200</v>
      </c>
      <c r="J7" s="177">
        <v>5</v>
      </c>
      <c r="K7" s="178">
        <v>10707</v>
      </c>
      <c r="L7" s="177">
        <v>2</v>
      </c>
      <c r="M7" s="178">
        <v>31155</v>
      </c>
      <c r="N7" s="178">
        <v>7</v>
      </c>
      <c r="O7" s="178">
        <v>18552</v>
      </c>
      <c r="P7" s="178">
        <v>1</v>
      </c>
      <c r="Q7" s="178">
        <v>233</v>
      </c>
      <c r="R7" s="118" t="s">
        <v>102</v>
      </c>
      <c r="S7" s="118" t="s">
        <v>102</v>
      </c>
      <c r="T7" s="118">
        <v>5</v>
      </c>
      <c r="U7" s="119">
        <v>44579</v>
      </c>
      <c r="V7" s="118">
        <v>5</v>
      </c>
      <c r="W7" s="180">
        <v>1860194</v>
      </c>
      <c r="X7" s="342"/>
      <c r="Y7" s="348"/>
      <c r="Z7" s="360"/>
      <c r="AA7" s="409"/>
      <c r="AB7" s="170"/>
      <c r="AC7" s="165"/>
      <c r="AD7" s="165"/>
      <c r="AE7" s="354"/>
      <c r="AF7" s="355"/>
      <c r="AH7" s="181">
        <f>SUM(AH8,AH11)</f>
        <v>4</v>
      </c>
      <c r="AI7" s="181">
        <f>SUM(AI8,AI11)</f>
        <v>11944</v>
      </c>
      <c r="AJ7" s="181">
        <v>6</v>
      </c>
      <c r="AK7" s="181">
        <v>23713</v>
      </c>
      <c r="AL7" s="342"/>
      <c r="AM7" s="348"/>
      <c r="AN7" s="360"/>
      <c r="AO7" s="409"/>
      <c r="AP7" s="170"/>
      <c r="AQ7" s="165"/>
      <c r="AR7" s="165"/>
      <c r="AS7" s="354"/>
      <c r="AT7" s="355"/>
      <c r="AV7" s="169"/>
      <c r="AW7" s="169"/>
      <c r="AX7" s="352"/>
      <c r="AY7" s="352"/>
      <c r="AZ7" s="368"/>
      <c r="BA7" s="363"/>
      <c r="BB7" s="366"/>
      <c r="BC7" s="352"/>
      <c r="BD7" s="352"/>
    </row>
    <row r="8" spans="1:56" ht="13.5" customHeight="1">
      <c r="A8" s="171" t="s">
        <v>225</v>
      </c>
      <c r="B8" s="172">
        <v>8</v>
      </c>
      <c r="C8" s="117">
        <v>21785</v>
      </c>
      <c r="D8" s="173">
        <v>2</v>
      </c>
      <c r="E8" s="117">
        <v>8393</v>
      </c>
      <c r="F8" s="173">
        <v>8</v>
      </c>
      <c r="G8" s="117">
        <v>17865</v>
      </c>
      <c r="H8" s="173">
        <v>6</v>
      </c>
      <c r="I8" s="117">
        <v>5200</v>
      </c>
      <c r="J8" s="118" t="s">
        <v>102</v>
      </c>
      <c r="K8" s="119" t="s">
        <v>102</v>
      </c>
      <c r="L8" s="118">
        <v>2</v>
      </c>
      <c r="M8" s="119">
        <v>31155</v>
      </c>
      <c r="N8" s="119">
        <v>7</v>
      </c>
      <c r="O8" s="119">
        <v>18552</v>
      </c>
      <c r="P8" s="119">
        <v>1</v>
      </c>
      <c r="Q8" s="119">
        <v>233</v>
      </c>
      <c r="R8" s="118" t="s">
        <v>102</v>
      </c>
      <c r="S8" s="118" t="s">
        <v>102</v>
      </c>
      <c r="T8" s="118">
        <v>5</v>
      </c>
      <c r="U8" s="119">
        <v>44579</v>
      </c>
      <c r="V8" s="118">
        <v>5</v>
      </c>
      <c r="W8" s="180">
        <v>1860194</v>
      </c>
      <c r="X8" s="340">
        <v>9817</v>
      </c>
      <c r="Y8" s="340"/>
      <c r="Z8" s="410">
        <v>9816</v>
      </c>
      <c r="AA8" s="409"/>
      <c r="AB8" s="184">
        <v>9358</v>
      </c>
      <c r="AC8" s="185">
        <v>228</v>
      </c>
      <c r="AD8" s="185">
        <v>230</v>
      </c>
      <c r="AE8" s="365">
        <v>1</v>
      </c>
      <c r="AF8" s="355"/>
      <c r="AH8" s="181">
        <f>SUM(AH9:AH10)</f>
        <v>4</v>
      </c>
      <c r="AI8" s="181">
        <f>SUM(AI9:AI10)</f>
        <v>11944</v>
      </c>
      <c r="AJ8" s="181">
        <v>6</v>
      </c>
      <c r="AK8" s="181">
        <v>23713</v>
      </c>
      <c r="AL8" s="340">
        <f>SUM(AN8:AT8)</f>
        <v>10188</v>
      </c>
      <c r="AM8" s="340"/>
      <c r="AN8" s="410">
        <v>10187</v>
      </c>
      <c r="AO8" s="340"/>
      <c r="AP8" s="340"/>
      <c r="AQ8" s="340"/>
      <c r="AR8" s="340"/>
      <c r="AS8" s="365">
        <v>1</v>
      </c>
      <c r="AT8" s="355"/>
      <c r="AV8" s="165"/>
      <c r="AW8" s="169"/>
      <c r="AX8" s="165"/>
      <c r="AY8" s="167"/>
      <c r="AZ8" s="170"/>
      <c r="BA8" s="165"/>
      <c r="BB8" s="165"/>
      <c r="BC8" s="354"/>
      <c r="BD8" s="364"/>
    </row>
    <row r="9" spans="1:56" ht="13.5" customHeight="1">
      <c r="A9" s="171" t="s">
        <v>226</v>
      </c>
      <c r="B9" s="172">
        <v>6</v>
      </c>
      <c r="C9" s="117">
        <v>20929</v>
      </c>
      <c r="D9" s="173">
        <v>1</v>
      </c>
      <c r="E9" s="117">
        <v>5422</v>
      </c>
      <c r="F9" s="173">
        <v>6</v>
      </c>
      <c r="G9" s="117">
        <v>16902</v>
      </c>
      <c r="H9" s="173">
        <v>4</v>
      </c>
      <c r="I9" s="117">
        <v>1895</v>
      </c>
      <c r="J9" s="118" t="s">
        <v>201</v>
      </c>
      <c r="K9" s="119" t="s">
        <v>102</v>
      </c>
      <c r="L9" s="118">
        <v>2</v>
      </c>
      <c r="M9" s="119">
        <v>31155</v>
      </c>
      <c r="N9" s="119">
        <v>4</v>
      </c>
      <c r="O9" s="119">
        <v>12328</v>
      </c>
      <c r="P9" s="118" t="s">
        <v>102</v>
      </c>
      <c r="Q9" s="118" t="s">
        <v>102</v>
      </c>
      <c r="R9" s="118" t="s">
        <v>102</v>
      </c>
      <c r="S9" s="118" t="s">
        <v>102</v>
      </c>
      <c r="T9" s="118">
        <v>2</v>
      </c>
      <c r="U9" s="119">
        <v>32801</v>
      </c>
      <c r="V9" s="118">
        <v>2</v>
      </c>
      <c r="W9" s="180">
        <v>3908</v>
      </c>
      <c r="X9" s="398"/>
      <c r="Y9" s="398"/>
      <c r="Z9" s="336"/>
      <c r="AA9" s="337"/>
      <c r="AB9" s="186"/>
      <c r="AC9" s="187"/>
      <c r="AD9" s="187"/>
      <c r="AE9" s="338"/>
      <c r="AF9" s="339"/>
      <c r="AH9" s="181">
        <v>1</v>
      </c>
      <c r="AI9" s="181">
        <v>6083</v>
      </c>
      <c r="AJ9" s="181">
        <v>1</v>
      </c>
      <c r="AK9" s="181">
        <v>7796</v>
      </c>
      <c r="AL9" s="398"/>
      <c r="AM9" s="398"/>
      <c r="AN9" s="336"/>
      <c r="AO9" s="337"/>
      <c r="AP9" s="186"/>
      <c r="AQ9" s="187"/>
      <c r="AR9" s="187"/>
      <c r="AS9" s="338"/>
      <c r="AT9" s="339"/>
      <c r="AV9" s="183"/>
      <c r="AW9" s="183"/>
      <c r="AX9" s="183"/>
      <c r="AY9" s="167"/>
      <c r="AZ9" s="184"/>
      <c r="BA9" s="185"/>
      <c r="BB9" s="185"/>
      <c r="BC9" s="365"/>
      <c r="BD9" s="364"/>
    </row>
    <row r="10" spans="1:56" ht="13.5" customHeight="1">
      <c r="A10" s="171" t="s">
        <v>227</v>
      </c>
      <c r="B10" s="172">
        <v>2</v>
      </c>
      <c r="C10" s="173">
        <v>856</v>
      </c>
      <c r="D10" s="173">
        <v>1</v>
      </c>
      <c r="E10" s="117">
        <v>2971</v>
      </c>
      <c r="F10" s="173">
        <v>2</v>
      </c>
      <c r="G10" s="173">
        <v>963</v>
      </c>
      <c r="H10" s="173">
        <v>2</v>
      </c>
      <c r="I10" s="117">
        <v>3305</v>
      </c>
      <c r="J10" s="177">
        <v>5</v>
      </c>
      <c r="K10" s="178">
        <v>10707</v>
      </c>
      <c r="L10" s="118" t="s">
        <v>274</v>
      </c>
      <c r="M10" s="119" t="s">
        <v>274</v>
      </c>
      <c r="N10" s="119">
        <v>3</v>
      </c>
      <c r="O10" s="119">
        <v>6224</v>
      </c>
      <c r="P10" s="119">
        <v>1</v>
      </c>
      <c r="Q10" s="119">
        <v>233</v>
      </c>
      <c r="R10" s="118" t="s">
        <v>102</v>
      </c>
      <c r="S10" s="118" t="s">
        <v>102</v>
      </c>
      <c r="T10" s="118">
        <v>3</v>
      </c>
      <c r="U10" s="119">
        <v>11778</v>
      </c>
      <c r="V10" s="118">
        <v>3</v>
      </c>
      <c r="W10" s="180">
        <v>1856286</v>
      </c>
      <c r="X10" s="411" t="s">
        <v>262</v>
      </c>
      <c r="Y10" s="411"/>
      <c r="Z10" s="411"/>
      <c r="AA10" s="409"/>
      <c r="AB10" s="150"/>
      <c r="AC10" s="150"/>
      <c r="AD10" s="148"/>
      <c r="AH10" s="181">
        <v>3</v>
      </c>
      <c r="AI10" s="181">
        <v>5861</v>
      </c>
      <c r="AJ10" s="181">
        <v>5</v>
      </c>
      <c r="AK10" s="181">
        <v>15917</v>
      </c>
      <c r="AL10" s="189" t="s">
        <v>326</v>
      </c>
      <c r="AM10" s="189"/>
      <c r="AN10" s="189"/>
      <c r="AO10" s="189"/>
      <c r="AP10" s="189"/>
      <c r="AQ10" s="189"/>
      <c r="AR10" s="189"/>
      <c r="AS10" s="189"/>
      <c r="AT10" s="189"/>
      <c r="AV10" s="183"/>
      <c r="AW10" s="183"/>
      <c r="AX10" s="183"/>
      <c r="AY10" s="167"/>
      <c r="AZ10" s="184"/>
      <c r="BA10" s="185"/>
      <c r="BB10" s="185"/>
      <c r="BC10" s="365"/>
      <c r="BD10" s="364"/>
    </row>
    <row r="11" spans="1:56" ht="13.5" customHeight="1">
      <c r="A11" s="171" t="s">
        <v>228</v>
      </c>
      <c r="B11" s="190" t="s">
        <v>42</v>
      </c>
      <c r="C11" s="191" t="s">
        <v>3</v>
      </c>
      <c r="D11" s="192" t="s">
        <v>102</v>
      </c>
      <c r="E11" s="192" t="s">
        <v>102</v>
      </c>
      <c r="F11" s="192" t="s">
        <v>102</v>
      </c>
      <c r="G11" s="192" t="s">
        <v>102</v>
      </c>
      <c r="H11" s="192" t="s">
        <v>102</v>
      </c>
      <c r="I11" s="192" t="s">
        <v>102</v>
      </c>
      <c r="J11" s="118" t="s">
        <v>201</v>
      </c>
      <c r="K11" s="119" t="s">
        <v>102</v>
      </c>
      <c r="L11" s="118" t="s">
        <v>274</v>
      </c>
      <c r="M11" s="119" t="s">
        <v>274</v>
      </c>
      <c r="N11" s="118" t="s">
        <v>102</v>
      </c>
      <c r="O11" s="119" t="s">
        <v>102</v>
      </c>
      <c r="P11" s="118" t="s">
        <v>102</v>
      </c>
      <c r="Q11" s="119" t="s">
        <v>102</v>
      </c>
      <c r="R11" s="118" t="s">
        <v>102</v>
      </c>
      <c r="S11" s="119" t="s">
        <v>102</v>
      </c>
      <c r="T11" s="118" t="s">
        <v>102</v>
      </c>
      <c r="U11" s="119" t="s">
        <v>102</v>
      </c>
      <c r="V11" s="118" t="s">
        <v>102</v>
      </c>
      <c r="W11" s="119" t="s">
        <v>102</v>
      </c>
      <c r="X11" s="188"/>
      <c r="Y11" s="188"/>
      <c r="Z11" s="188"/>
      <c r="AA11" s="179"/>
      <c r="AB11" s="150"/>
      <c r="AC11" s="150"/>
      <c r="AD11" s="148"/>
      <c r="AH11" s="181" t="s">
        <v>325</v>
      </c>
      <c r="AI11" s="181" t="s">
        <v>325</v>
      </c>
      <c r="AJ11" s="181" t="s">
        <v>325</v>
      </c>
      <c r="AK11" s="181" t="s">
        <v>325</v>
      </c>
      <c r="AL11" s="188"/>
      <c r="AM11" s="188"/>
      <c r="AN11" s="188"/>
      <c r="AO11" s="179"/>
      <c r="AP11" s="150"/>
      <c r="AQ11" s="150"/>
      <c r="AR11" s="148"/>
      <c r="AV11" s="188"/>
      <c r="AW11" s="188"/>
      <c r="AX11" s="188"/>
      <c r="AY11" s="167"/>
      <c r="AZ11" s="155"/>
      <c r="BA11" s="155"/>
      <c r="BB11" s="156"/>
      <c r="BC11" s="152"/>
      <c r="BD11" s="152"/>
    </row>
    <row r="12" spans="1:56" ht="13.5" customHeight="1">
      <c r="A12" s="171" t="s">
        <v>224</v>
      </c>
      <c r="B12" s="172">
        <v>1</v>
      </c>
      <c r="C12" s="117">
        <v>9905</v>
      </c>
      <c r="D12" s="173">
        <v>2</v>
      </c>
      <c r="E12" s="117">
        <v>32543</v>
      </c>
      <c r="F12" s="173">
        <v>3</v>
      </c>
      <c r="G12" s="117">
        <v>32116</v>
      </c>
      <c r="H12" s="173">
        <v>2</v>
      </c>
      <c r="I12" s="117">
        <v>24782</v>
      </c>
      <c r="J12" s="177">
        <v>3</v>
      </c>
      <c r="K12" s="178">
        <v>4137</v>
      </c>
      <c r="L12" s="177">
        <v>3</v>
      </c>
      <c r="M12" s="178">
        <v>32686</v>
      </c>
      <c r="N12" s="178">
        <v>5</v>
      </c>
      <c r="O12" s="178">
        <v>45438</v>
      </c>
      <c r="P12" s="178">
        <v>4</v>
      </c>
      <c r="Q12" s="178">
        <v>39364</v>
      </c>
      <c r="R12" s="178">
        <v>1</v>
      </c>
      <c r="S12" s="178">
        <v>58758</v>
      </c>
      <c r="T12" s="178">
        <v>4</v>
      </c>
      <c r="U12" s="178">
        <v>23124</v>
      </c>
      <c r="V12" s="178">
        <v>2</v>
      </c>
      <c r="W12" s="178">
        <v>20672</v>
      </c>
      <c r="X12" s="188"/>
      <c r="Y12" s="188"/>
      <c r="Z12" s="188"/>
      <c r="AA12" s="179"/>
      <c r="AB12" s="150"/>
      <c r="AC12" s="150"/>
      <c r="AD12" s="148"/>
      <c r="AH12" s="176">
        <v>1</v>
      </c>
      <c r="AI12" s="176">
        <v>10187</v>
      </c>
      <c r="AJ12" s="176">
        <v>0</v>
      </c>
      <c r="AK12" s="176">
        <v>0</v>
      </c>
      <c r="AL12" s="188"/>
      <c r="AM12" s="188"/>
      <c r="AN12" s="188"/>
      <c r="AO12" s="179"/>
      <c r="AP12" s="150"/>
      <c r="AQ12" s="150"/>
      <c r="AR12" s="148"/>
      <c r="AV12" s="188"/>
      <c r="AW12" s="188"/>
      <c r="AX12" s="188"/>
      <c r="AY12" s="167"/>
      <c r="AZ12" s="155"/>
      <c r="BA12" s="155"/>
      <c r="BB12" s="156"/>
      <c r="BC12" s="152"/>
      <c r="BD12" s="152"/>
    </row>
    <row r="13" spans="1:56" ht="13.5" customHeight="1">
      <c r="A13" s="193" t="s">
        <v>57</v>
      </c>
      <c r="B13" s="190"/>
      <c r="C13" s="191"/>
      <c r="D13" s="191"/>
      <c r="E13" s="191"/>
      <c r="F13" s="191"/>
      <c r="G13" s="173"/>
      <c r="H13" s="191" t="s">
        <v>56</v>
      </c>
      <c r="I13" s="191"/>
      <c r="J13" s="177"/>
      <c r="K13" s="178"/>
      <c r="L13" s="177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AH13" s="176"/>
      <c r="AI13" s="176"/>
      <c r="AJ13" s="176"/>
      <c r="AK13" s="176"/>
      <c r="AV13" s="188"/>
      <c r="AW13" s="188"/>
      <c r="AX13" s="188"/>
      <c r="AY13" s="167"/>
      <c r="AZ13" s="155"/>
      <c r="BA13" s="155"/>
      <c r="BB13" s="156"/>
      <c r="BC13" s="152"/>
      <c r="BD13" s="152"/>
    </row>
    <row r="14" spans="1:56" ht="13.5" customHeight="1">
      <c r="A14" s="193"/>
      <c r="B14" s="190"/>
      <c r="C14" s="191"/>
      <c r="D14" s="191"/>
      <c r="E14" s="191"/>
      <c r="F14" s="191"/>
      <c r="G14" s="173"/>
      <c r="H14" s="191"/>
      <c r="I14" s="191"/>
      <c r="J14" s="177"/>
      <c r="K14" s="178"/>
      <c r="L14" s="177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49" t="s">
        <v>243</v>
      </c>
      <c r="Y14" s="150"/>
      <c r="Z14" s="150"/>
      <c r="AA14" s="150"/>
      <c r="AB14" s="150"/>
      <c r="AC14" s="150"/>
      <c r="AD14" s="150"/>
      <c r="AH14" s="176"/>
      <c r="AI14" s="176"/>
      <c r="AJ14" s="176"/>
      <c r="AK14" s="176"/>
      <c r="AL14" s="149" t="s">
        <v>243</v>
      </c>
      <c r="AM14" s="150"/>
      <c r="AN14" s="150"/>
      <c r="AO14" s="150"/>
      <c r="AP14" s="150"/>
      <c r="AQ14" s="150"/>
      <c r="AR14" s="150"/>
      <c r="AV14" s="152"/>
      <c r="AW14" s="152"/>
      <c r="AX14" s="152"/>
      <c r="AY14" s="152"/>
      <c r="AZ14" s="152"/>
      <c r="BA14" s="152"/>
      <c r="BB14" s="152"/>
      <c r="BC14" s="152"/>
      <c r="BD14" s="152"/>
    </row>
    <row r="15" spans="1:56" ht="13.5" customHeight="1">
      <c r="A15" s="171" t="s">
        <v>58</v>
      </c>
      <c r="B15" s="172">
        <v>13</v>
      </c>
      <c r="C15" s="117">
        <v>9087</v>
      </c>
      <c r="D15" s="173">
        <v>14</v>
      </c>
      <c r="E15" s="117">
        <v>10164</v>
      </c>
      <c r="F15" s="173">
        <v>14</v>
      </c>
      <c r="G15" s="117">
        <v>4917</v>
      </c>
      <c r="H15" s="173">
        <v>20</v>
      </c>
      <c r="I15" s="117">
        <v>22428</v>
      </c>
      <c r="J15" s="177">
        <v>16</v>
      </c>
      <c r="K15" s="178">
        <v>25808</v>
      </c>
      <c r="L15" s="177">
        <v>12</v>
      </c>
      <c r="M15" s="178">
        <v>11389</v>
      </c>
      <c r="N15" s="178">
        <v>11</v>
      </c>
      <c r="O15" s="178">
        <v>5592</v>
      </c>
      <c r="P15" s="178">
        <v>10</v>
      </c>
      <c r="Q15" s="178">
        <v>4112</v>
      </c>
      <c r="R15" s="178">
        <v>11</v>
      </c>
      <c r="S15" s="178">
        <v>2483</v>
      </c>
      <c r="T15" s="178">
        <v>7</v>
      </c>
      <c r="U15" s="178">
        <v>2975</v>
      </c>
      <c r="V15" s="178">
        <v>1</v>
      </c>
      <c r="W15" s="178">
        <v>526</v>
      </c>
      <c r="X15" s="149"/>
      <c r="Y15" s="150"/>
      <c r="Z15" s="150"/>
      <c r="AA15" s="150"/>
      <c r="AB15" s="150"/>
      <c r="AC15" s="150"/>
      <c r="AD15" s="150"/>
      <c r="AF15" s="159" t="s">
        <v>202</v>
      </c>
      <c r="AH15" s="176">
        <f>SUM(AH16:AH17)</f>
        <v>4</v>
      </c>
      <c r="AI15" s="176">
        <f>SUM(AI16:AI17)</f>
        <v>3950</v>
      </c>
      <c r="AJ15" s="176">
        <v>8</v>
      </c>
      <c r="AK15" s="176">
        <v>3380</v>
      </c>
      <c r="AL15" s="149"/>
      <c r="AM15" s="150"/>
      <c r="AN15" s="150"/>
      <c r="AO15" s="150"/>
      <c r="AP15" s="150"/>
      <c r="AQ15" s="150"/>
      <c r="AR15" s="150"/>
      <c r="AT15" s="159" t="s">
        <v>202</v>
      </c>
      <c r="AV15" s="154"/>
      <c r="AW15" s="155"/>
      <c r="AX15" s="155"/>
      <c r="AY15" s="155"/>
      <c r="AZ15" s="155"/>
      <c r="BA15" s="155"/>
      <c r="BB15" s="155"/>
      <c r="BC15" s="152"/>
      <c r="BD15" s="152"/>
    </row>
    <row r="16" spans="1:56" ht="13.5" customHeight="1">
      <c r="A16" s="171" t="s">
        <v>229</v>
      </c>
      <c r="B16" s="172">
        <v>4</v>
      </c>
      <c r="C16" s="173">
        <v>699</v>
      </c>
      <c r="D16" s="192" t="s">
        <v>102</v>
      </c>
      <c r="E16" s="192" t="s">
        <v>102</v>
      </c>
      <c r="F16" s="173">
        <v>5</v>
      </c>
      <c r="G16" s="173">
        <v>491</v>
      </c>
      <c r="H16" s="192" t="s">
        <v>102</v>
      </c>
      <c r="I16" s="192" t="s">
        <v>102</v>
      </c>
      <c r="J16" s="177">
        <v>3</v>
      </c>
      <c r="K16" s="178">
        <v>20057</v>
      </c>
      <c r="L16" s="118" t="s">
        <v>274</v>
      </c>
      <c r="M16" s="119" t="s">
        <v>274</v>
      </c>
      <c r="N16" s="119">
        <v>3</v>
      </c>
      <c r="O16" s="119">
        <v>558</v>
      </c>
      <c r="P16" s="119">
        <v>1</v>
      </c>
      <c r="Q16" s="119">
        <v>105</v>
      </c>
      <c r="R16" s="119">
        <v>4</v>
      </c>
      <c r="S16" s="119">
        <v>471</v>
      </c>
      <c r="T16" s="119">
        <v>3</v>
      </c>
      <c r="U16" s="119">
        <v>427</v>
      </c>
      <c r="V16" s="118" t="s">
        <v>102</v>
      </c>
      <c r="W16" s="119" t="s">
        <v>102</v>
      </c>
      <c r="X16" s="342" t="s">
        <v>203</v>
      </c>
      <c r="Y16" s="343"/>
      <c r="Z16" s="334" t="s">
        <v>88</v>
      </c>
      <c r="AA16" s="332" t="s">
        <v>65</v>
      </c>
      <c r="AB16" s="332"/>
      <c r="AC16" s="332"/>
      <c r="AD16" s="332"/>
      <c r="AE16" s="332"/>
      <c r="AF16" s="359" t="s">
        <v>66</v>
      </c>
      <c r="AH16" s="181" t="s">
        <v>325</v>
      </c>
      <c r="AI16" s="181" t="s">
        <v>325</v>
      </c>
      <c r="AJ16" s="181">
        <v>1</v>
      </c>
      <c r="AK16" s="181">
        <v>46</v>
      </c>
      <c r="AL16" s="342" t="s">
        <v>203</v>
      </c>
      <c r="AM16" s="343"/>
      <c r="AN16" s="334" t="s">
        <v>327</v>
      </c>
      <c r="AO16" s="332" t="s">
        <v>65</v>
      </c>
      <c r="AP16" s="332"/>
      <c r="AQ16" s="332"/>
      <c r="AR16" s="332"/>
      <c r="AS16" s="332"/>
      <c r="AT16" s="359" t="s">
        <v>66</v>
      </c>
      <c r="AV16" s="154"/>
      <c r="AW16" s="155"/>
      <c r="AX16" s="155"/>
      <c r="AY16" s="155"/>
      <c r="AZ16" s="155"/>
      <c r="BA16" s="155"/>
      <c r="BB16" s="155"/>
      <c r="BC16" s="152"/>
      <c r="BD16" s="164"/>
    </row>
    <row r="17" spans="1:56" ht="13.5" customHeight="1">
      <c r="A17" s="171" t="s">
        <v>230</v>
      </c>
      <c r="B17" s="172">
        <v>9</v>
      </c>
      <c r="C17" s="117">
        <v>8388</v>
      </c>
      <c r="D17" s="173">
        <v>14</v>
      </c>
      <c r="E17" s="117">
        <v>10164</v>
      </c>
      <c r="F17" s="173">
        <v>9</v>
      </c>
      <c r="G17" s="117">
        <v>4426</v>
      </c>
      <c r="H17" s="173">
        <v>20</v>
      </c>
      <c r="I17" s="117">
        <v>22428</v>
      </c>
      <c r="J17" s="177">
        <v>13</v>
      </c>
      <c r="K17" s="178">
        <v>5751</v>
      </c>
      <c r="L17" s="177">
        <v>12</v>
      </c>
      <c r="M17" s="178">
        <v>11389</v>
      </c>
      <c r="N17" s="178">
        <v>8</v>
      </c>
      <c r="O17" s="178">
        <v>5034</v>
      </c>
      <c r="P17" s="178">
        <v>9</v>
      </c>
      <c r="Q17" s="178">
        <v>4007</v>
      </c>
      <c r="R17" s="178">
        <v>7</v>
      </c>
      <c r="S17" s="178">
        <v>2012</v>
      </c>
      <c r="T17" s="178">
        <v>4</v>
      </c>
      <c r="U17" s="178">
        <v>2548</v>
      </c>
      <c r="V17" s="178">
        <v>1</v>
      </c>
      <c r="W17" s="178">
        <v>526</v>
      </c>
      <c r="X17" s="344"/>
      <c r="Y17" s="345"/>
      <c r="Z17" s="335"/>
      <c r="AA17" s="332" t="s">
        <v>16</v>
      </c>
      <c r="AB17" s="332" t="s">
        <v>68</v>
      </c>
      <c r="AC17" s="334" t="s">
        <v>69</v>
      </c>
      <c r="AD17" s="332" t="s">
        <v>70</v>
      </c>
      <c r="AE17" s="332" t="s">
        <v>71</v>
      </c>
      <c r="AF17" s="360"/>
      <c r="AH17" s="176">
        <v>4</v>
      </c>
      <c r="AI17" s="176">
        <v>3950</v>
      </c>
      <c r="AJ17" s="176">
        <v>7</v>
      </c>
      <c r="AK17" s="176">
        <v>3334</v>
      </c>
      <c r="AL17" s="344"/>
      <c r="AM17" s="345"/>
      <c r="AN17" s="335"/>
      <c r="AO17" s="332" t="s">
        <v>16</v>
      </c>
      <c r="AP17" s="332" t="s">
        <v>68</v>
      </c>
      <c r="AQ17" s="334" t="s">
        <v>69</v>
      </c>
      <c r="AR17" s="332" t="s">
        <v>282</v>
      </c>
      <c r="AS17" s="332" t="s">
        <v>71</v>
      </c>
      <c r="AT17" s="360"/>
      <c r="AV17" s="165"/>
      <c r="AW17" s="169"/>
      <c r="AX17" s="170"/>
      <c r="AY17" s="344"/>
      <c r="AZ17" s="344"/>
      <c r="BA17" s="344"/>
      <c r="BB17" s="344"/>
      <c r="BC17" s="344"/>
      <c r="BD17" s="344"/>
    </row>
    <row r="18" spans="1:56" ht="13.5" customHeight="1">
      <c r="A18" s="171"/>
      <c r="B18" s="190"/>
      <c r="C18" s="191"/>
      <c r="D18" s="191"/>
      <c r="E18" s="191"/>
      <c r="F18" s="191"/>
      <c r="G18" s="191"/>
      <c r="H18" s="191" t="s">
        <v>56</v>
      </c>
      <c r="I18" s="191"/>
      <c r="J18" s="177"/>
      <c r="K18" s="178"/>
      <c r="L18" s="177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346"/>
      <c r="Y18" s="347"/>
      <c r="Z18" s="335"/>
      <c r="AA18" s="333"/>
      <c r="AB18" s="333"/>
      <c r="AC18" s="335"/>
      <c r="AD18" s="333"/>
      <c r="AE18" s="333"/>
      <c r="AF18" s="361"/>
      <c r="AH18" s="176"/>
      <c r="AI18" s="176"/>
      <c r="AJ18" s="176"/>
      <c r="AK18" s="176"/>
      <c r="AL18" s="346"/>
      <c r="AM18" s="347"/>
      <c r="AN18" s="335"/>
      <c r="AO18" s="333"/>
      <c r="AP18" s="333"/>
      <c r="AQ18" s="335"/>
      <c r="AR18" s="333"/>
      <c r="AS18" s="333"/>
      <c r="AT18" s="361"/>
      <c r="AV18" s="165"/>
      <c r="AW18" s="169"/>
      <c r="AX18" s="182"/>
      <c r="AY18" s="344"/>
      <c r="AZ18" s="344"/>
      <c r="BA18" s="354"/>
      <c r="BB18" s="344"/>
      <c r="BC18" s="344"/>
      <c r="BD18" s="344"/>
    </row>
    <row r="19" spans="1:56" ht="13.5" customHeight="1">
      <c r="A19" s="171" t="s">
        <v>59</v>
      </c>
      <c r="B19" s="172">
        <v>44</v>
      </c>
      <c r="C19" s="117">
        <v>19215</v>
      </c>
      <c r="D19" s="173">
        <v>50</v>
      </c>
      <c r="E19" s="117">
        <v>34832</v>
      </c>
      <c r="F19" s="173">
        <v>35</v>
      </c>
      <c r="G19" s="117">
        <v>27753</v>
      </c>
      <c r="H19" s="173">
        <v>48</v>
      </c>
      <c r="I19" s="117">
        <v>19835</v>
      </c>
      <c r="J19" s="177">
        <v>33</v>
      </c>
      <c r="K19" s="178">
        <v>39502</v>
      </c>
      <c r="L19" s="177">
        <v>29</v>
      </c>
      <c r="M19" s="178">
        <v>13797</v>
      </c>
      <c r="N19" s="178">
        <v>17</v>
      </c>
      <c r="O19" s="178">
        <v>12913</v>
      </c>
      <c r="P19" s="178">
        <v>19</v>
      </c>
      <c r="Q19" s="178">
        <v>23320</v>
      </c>
      <c r="R19" s="178">
        <v>25</v>
      </c>
      <c r="S19" s="178">
        <v>90122</v>
      </c>
      <c r="T19" s="178">
        <v>18</v>
      </c>
      <c r="U19" s="178">
        <v>7920</v>
      </c>
      <c r="V19" s="178">
        <v>20</v>
      </c>
      <c r="W19" s="178">
        <v>20742</v>
      </c>
      <c r="X19" s="342"/>
      <c r="Y19" s="397"/>
      <c r="Z19" s="161"/>
      <c r="AA19" s="160"/>
      <c r="AB19" s="160"/>
      <c r="AC19" s="160"/>
      <c r="AD19" s="160"/>
      <c r="AE19" s="160"/>
      <c r="AF19" s="165"/>
      <c r="AH19" s="176">
        <f>SUM(AH20:AH23)</f>
        <v>14</v>
      </c>
      <c r="AI19" s="176">
        <f>SUM(AI20:AI23)</f>
        <v>7045</v>
      </c>
      <c r="AJ19" s="176">
        <v>31</v>
      </c>
      <c r="AK19" s="176">
        <v>65609</v>
      </c>
      <c r="AL19" s="342"/>
      <c r="AM19" s="397"/>
      <c r="AN19" s="161"/>
      <c r="AO19" s="160"/>
      <c r="AP19" s="160"/>
      <c r="AQ19" s="160"/>
      <c r="AR19" s="160"/>
      <c r="AS19" s="160"/>
      <c r="AT19" s="165"/>
      <c r="AV19" s="169"/>
      <c r="AW19" s="169"/>
      <c r="AX19" s="182"/>
      <c r="AY19" s="363"/>
      <c r="AZ19" s="363"/>
      <c r="BA19" s="366"/>
      <c r="BB19" s="363"/>
      <c r="BC19" s="363"/>
      <c r="BD19" s="363"/>
    </row>
    <row r="20" spans="1:56" ht="13.5" customHeight="1">
      <c r="A20" s="171" t="s">
        <v>231</v>
      </c>
      <c r="B20" s="172">
        <v>35</v>
      </c>
      <c r="C20" s="117">
        <v>9150</v>
      </c>
      <c r="D20" s="173">
        <v>35</v>
      </c>
      <c r="E20" s="117">
        <v>9891</v>
      </c>
      <c r="F20" s="173">
        <v>28</v>
      </c>
      <c r="G20" s="117">
        <v>19172</v>
      </c>
      <c r="H20" s="173">
        <v>39</v>
      </c>
      <c r="I20" s="117">
        <v>14553</v>
      </c>
      <c r="J20" s="177">
        <v>22</v>
      </c>
      <c r="K20" s="178">
        <v>9206</v>
      </c>
      <c r="L20" s="177">
        <v>18</v>
      </c>
      <c r="M20" s="178">
        <v>4776</v>
      </c>
      <c r="N20" s="178">
        <v>8</v>
      </c>
      <c r="O20" s="178">
        <v>2534</v>
      </c>
      <c r="P20" s="178">
        <v>10</v>
      </c>
      <c r="Q20" s="178">
        <v>2393</v>
      </c>
      <c r="R20" s="178">
        <v>15</v>
      </c>
      <c r="S20" s="178">
        <v>4948</v>
      </c>
      <c r="T20" s="178">
        <v>8</v>
      </c>
      <c r="U20" s="178">
        <v>1295</v>
      </c>
      <c r="V20" s="178">
        <v>15</v>
      </c>
      <c r="W20" s="178">
        <v>6905</v>
      </c>
      <c r="X20" s="340">
        <v>29275</v>
      </c>
      <c r="Y20" s="341"/>
      <c r="Z20" s="194">
        <v>1427</v>
      </c>
      <c r="AA20" s="184">
        <v>4433</v>
      </c>
      <c r="AB20" s="184">
        <v>3279</v>
      </c>
      <c r="AC20" s="192" t="s">
        <v>204</v>
      </c>
      <c r="AD20" s="185">
        <v>857</v>
      </c>
      <c r="AE20" s="185">
        <v>297</v>
      </c>
      <c r="AF20" s="184">
        <v>23415</v>
      </c>
      <c r="AH20" s="176">
        <v>11</v>
      </c>
      <c r="AI20" s="176">
        <v>3263</v>
      </c>
      <c r="AJ20" s="176">
        <v>17</v>
      </c>
      <c r="AK20" s="176">
        <v>5299</v>
      </c>
      <c r="AL20" s="340">
        <f>SUM(AN20:AO20,AT20)</f>
        <v>29275</v>
      </c>
      <c r="AM20" s="341"/>
      <c r="AN20" s="194">
        <v>1676</v>
      </c>
      <c r="AO20" s="184">
        <v>5211</v>
      </c>
      <c r="AP20" s="195">
        <v>3994</v>
      </c>
      <c r="AQ20" s="196">
        <v>3</v>
      </c>
      <c r="AR20" s="195">
        <v>881</v>
      </c>
      <c r="AS20" s="195">
        <v>333</v>
      </c>
      <c r="AT20" s="184">
        <v>22388</v>
      </c>
      <c r="AV20" s="165"/>
      <c r="AW20" s="165"/>
      <c r="AX20" s="165"/>
      <c r="AY20" s="165"/>
      <c r="AZ20" s="165"/>
      <c r="BA20" s="165"/>
      <c r="BB20" s="165"/>
      <c r="BC20" s="165"/>
      <c r="BD20" s="165"/>
    </row>
    <row r="21" spans="1:56" ht="13.5" customHeight="1">
      <c r="A21" s="171" t="s">
        <v>232</v>
      </c>
      <c r="B21" s="172">
        <v>3</v>
      </c>
      <c r="C21" s="173">
        <v>910</v>
      </c>
      <c r="D21" s="192" t="s">
        <v>102</v>
      </c>
      <c r="E21" s="192" t="s">
        <v>102</v>
      </c>
      <c r="F21" s="192" t="s">
        <v>102</v>
      </c>
      <c r="G21" s="192" t="s">
        <v>102</v>
      </c>
      <c r="H21" s="192" t="s">
        <v>102</v>
      </c>
      <c r="I21" s="192" t="s">
        <v>102</v>
      </c>
      <c r="J21" s="118" t="s">
        <v>201</v>
      </c>
      <c r="K21" s="119" t="s">
        <v>102</v>
      </c>
      <c r="L21" s="118" t="s">
        <v>274</v>
      </c>
      <c r="M21" s="119" t="s">
        <v>274</v>
      </c>
      <c r="N21" s="118" t="s">
        <v>102</v>
      </c>
      <c r="O21" s="119" t="s">
        <v>102</v>
      </c>
      <c r="P21" s="118" t="s">
        <v>102</v>
      </c>
      <c r="Q21" s="119" t="s">
        <v>102</v>
      </c>
      <c r="R21" s="118" t="s">
        <v>102</v>
      </c>
      <c r="S21" s="119" t="s">
        <v>102</v>
      </c>
      <c r="T21" s="118" t="s">
        <v>102</v>
      </c>
      <c r="U21" s="119" t="s">
        <v>102</v>
      </c>
      <c r="V21" s="118" t="s">
        <v>102</v>
      </c>
      <c r="W21" s="119" t="s">
        <v>102</v>
      </c>
      <c r="X21" s="394"/>
      <c r="Y21" s="395"/>
      <c r="Z21" s="197"/>
      <c r="AA21" s="186"/>
      <c r="AB21" s="186"/>
      <c r="AC21" s="198"/>
      <c r="AD21" s="187"/>
      <c r="AE21" s="187"/>
      <c r="AF21" s="186"/>
      <c r="AH21" s="181" t="s">
        <v>325</v>
      </c>
      <c r="AI21" s="181" t="s">
        <v>325</v>
      </c>
      <c r="AJ21" s="181" t="s">
        <v>325</v>
      </c>
      <c r="AK21" s="181" t="s">
        <v>325</v>
      </c>
      <c r="AL21" s="394"/>
      <c r="AM21" s="395"/>
      <c r="AN21" s="197"/>
      <c r="AO21" s="186"/>
      <c r="AP21" s="186"/>
      <c r="AQ21" s="198"/>
      <c r="AR21" s="187"/>
      <c r="AS21" s="187"/>
      <c r="AT21" s="186"/>
      <c r="AV21" s="183"/>
      <c r="AW21" s="183"/>
      <c r="AX21" s="184"/>
      <c r="AY21" s="184"/>
      <c r="AZ21" s="184"/>
      <c r="BA21" s="192"/>
      <c r="BB21" s="185"/>
      <c r="BC21" s="185"/>
      <c r="BD21" s="184"/>
    </row>
    <row r="22" spans="1:56" ht="13.5" customHeight="1">
      <c r="A22" s="171" t="s">
        <v>233</v>
      </c>
      <c r="B22" s="172">
        <v>2</v>
      </c>
      <c r="C22" s="117">
        <v>1439</v>
      </c>
      <c r="D22" s="173">
        <v>7</v>
      </c>
      <c r="E22" s="117">
        <v>5226</v>
      </c>
      <c r="F22" s="192" t="s">
        <v>102</v>
      </c>
      <c r="G22" s="192" t="s">
        <v>102</v>
      </c>
      <c r="H22" s="173">
        <v>1</v>
      </c>
      <c r="I22" s="173">
        <v>173</v>
      </c>
      <c r="J22" s="177">
        <v>6</v>
      </c>
      <c r="K22" s="178">
        <v>7562</v>
      </c>
      <c r="L22" s="177">
        <v>4</v>
      </c>
      <c r="M22" s="178">
        <v>1107</v>
      </c>
      <c r="N22" s="178">
        <v>3</v>
      </c>
      <c r="O22" s="178">
        <v>1316</v>
      </c>
      <c r="P22" s="178">
        <v>3</v>
      </c>
      <c r="Q22" s="178">
        <v>1599</v>
      </c>
      <c r="R22" s="118" t="s">
        <v>102</v>
      </c>
      <c r="S22" s="119" t="s">
        <v>102</v>
      </c>
      <c r="T22" s="118">
        <v>3</v>
      </c>
      <c r="U22" s="119">
        <v>1006</v>
      </c>
      <c r="V22" s="118" t="s">
        <v>102</v>
      </c>
      <c r="W22" s="119" t="s">
        <v>102</v>
      </c>
      <c r="X22" s="199" t="s">
        <v>262</v>
      </c>
      <c r="Y22" s="155"/>
      <c r="Z22" s="155"/>
      <c r="AA22" s="155"/>
      <c r="AB22" s="155"/>
      <c r="AC22" s="155"/>
      <c r="AD22" s="155"/>
      <c r="AE22" s="155"/>
      <c r="AH22" s="181" t="s">
        <v>325</v>
      </c>
      <c r="AI22" s="181" t="s">
        <v>325</v>
      </c>
      <c r="AJ22" s="181">
        <v>2</v>
      </c>
      <c r="AK22" s="181">
        <v>3255</v>
      </c>
      <c r="AL22" s="329" t="s">
        <v>328</v>
      </c>
      <c r="AM22" s="329"/>
      <c r="AN22" s="329"/>
      <c r="AO22" s="329"/>
      <c r="AP22" s="329"/>
      <c r="AQ22" s="329"/>
      <c r="AR22" s="329"/>
      <c r="AS22" s="329"/>
      <c r="AT22" s="329"/>
      <c r="AV22" s="184"/>
      <c r="AW22" s="184"/>
      <c r="AX22" s="184"/>
      <c r="AY22" s="184"/>
      <c r="AZ22" s="184"/>
      <c r="BA22" s="191"/>
      <c r="BB22" s="185"/>
      <c r="BC22" s="185"/>
      <c r="BD22" s="184"/>
    </row>
    <row r="23" spans="1:56" ht="13.5" customHeight="1">
      <c r="A23" s="171" t="s">
        <v>234</v>
      </c>
      <c r="B23" s="172">
        <v>4</v>
      </c>
      <c r="C23" s="117">
        <v>7716</v>
      </c>
      <c r="D23" s="173">
        <v>8</v>
      </c>
      <c r="E23" s="117">
        <v>19715</v>
      </c>
      <c r="F23" s="173">
        <v>7</v>
      </c>
      <c r="G23" s="117">
        <v>8581</v>
      </c>
      <c r="H23" s="173">
        <v>8</v>
      </c>
      <c r="I23" s="117">
        <v>5109</v>
      </c>
      <c r="J23" s="177">
        <v>5</v>
      </c>
      <c r="K23" s="178">
        <v>22734</v>
      </c>
      <c r="L23" s="177">
        <v>7</v>
      </c>
      <c r="M23" s="178">
        <v>7914</v>
      </c>
      <c r="N23" s="178">
        <v>6</v>
      </c>
      <c r="O23" s="178">
        <v>9063</v>
      </c>
      <c r="P23" s="178">
        <v>6</v>
      </c>
      <c r="Q23" s="178">
        <v>19328</v>
      </c>
      <c r="R23" s="178">
        <v>10</v>
      </c>
      <c r="S23" s="178">
        <v>85174</v>
      </c>
      <c r="T23" s="178">
        <v>7</v>
      </c>
      <c r="U23" s="178">
        <v>5619</v>
      </c>
      <c r="V23" s="178">
        <v>5</v>
      </c>
      <c r="W23" s="178">
        <v>13837</v>
      </c>
      <c r="X23" s="199"/>
      <c r="Y23" s="155"/>
      <c r="Z23" s="155"/>
      <c r="AA23" s="155"/>
      <c r="AB23" s="155"/>
      <c r="AC23" s="155"/>
      <c r="AD23" s="155"/>
      <c r="AE23" s="155"/>
      <c r="AH23" s="176">
        <v>3</v>
      </c>
      <c r="AI23" s="176">
        <v>3782</v>
      </c>
      <c r="AJ23" s="176">
        <v>12</v>
      </c>
      <c r="AK23" s="176">
        <v>57055</v>
      </c>
      <c r="AL23" s="199"/>
      <c r="AM23" s="155"/>
      <c r="AN23" s="155"/>
      <c r="AO23" s="155"/>
      <c r="AP23" s="155"/>
      <c r="AQ23" s="155"/>
      <c r="AR23" s="155"/>
      <c r="AS23" s="155"/>
      <c r="AV23" s="199"/>
      <c r="AW23" s="155"/>
      <c r="AX23" s="155"/>
      <c r="AY23" s="155"/>
      <c r="AZ23" s="155"/>
      <c r="BA23" s="155"/>
      <c r="BB23" s="155"/>
      <c r="BC23" s="155"/>
      <c r="BD23" s="152"/>
    </row>
    <row r="24" spans="1:56" ht="13.5" customHeight="1">
      <c r="A24" s="171"/>
      <c r="B24" s="190"/>
      <c r="C24" s="191"/>
      <c r="D24" s="191"/>
      <c r="E24" s="191"/>
      <c r="F24" s="191"/>
      <c r="G24" s="173"/>
      <c r="H24" s="191" t="s">
        <v>56</v>
      </c>
      <c r="I24" s="191"/>
      <c r="J24" s="200"/>
      <c r="K24" s="201"/>
      <c r="L24" s="200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199"/>
      <c r="Y24" s="155"/>
      <c r="Z24" s="155"/>
      <c r="AA24" s="155"/>
      <c r="AB24" s="155"/>
      <c r="AC24" s="155"/>
      <c r="AD24" s="155"/>
      <c r="AE24" s="155"/>
      <c r="AH24" s="202"/>
      <c r="AI24" s="202"/>
      <c r="AJ24" s="202"/>
      <c r="AK24" s="202"/>
      <c r="AL24" s="199"/>
      <c r="AM24" s="155"/>
      <c r="AN24" s="155"/>
      <c r="AO24" s="155"/>
      <c r="AP24" s="155"/>
      <c r="AQ24" s="155"/>
      <c r="AR24" s="155"/>
      <c r="AS24" s="155"/>
      <c r="AV24" s="199"/>
      <c r="AW24" s="155"/>
      <c r="AX24" s="155"/>
      <c r="AY24" s="155"/>
      <c r="AZ24" s="155"/>
      <c r="BA24" s="155"/>
      <c r="BB24" s="155"/>
      <c r="BC24" s="155"/>
      <c r="BD24" s="152"/>
    </row>
    <row r="25" spans="1:56" ht="13.5" customHeight="1">
      <c r="A25" s="171" t="s">
        <v>60</v>
      </c>
      <c r="B25" s="190" t="s">
        <v>42</v>
      </c>
      <c r="C25" s="191" t="s">
        <v>3</v>
      </c>
      <c r="D25" s="192" t="s">
        <v>102</v>
      </c>
      <c r="E25" s="192" t="s">
        <v>102</v>
      </c>
      <c r="F25" s="192" t="s">
        <v>102</v>
      </c>
      <c r="G25" s="192" t="s">
        <v>102</v>
      </c>
      <c r="H25" s="192" t="s">
        <v>102</v>
      </c>
      <c r="I25" s="192" t="s">
        <v>102</v>
      </c>
      <c r="J25" s="118" t="s">
        <v>102</v>
      </c>
      <c r="K25" s="119" t="s">
        <v>102</v>
      </c>
      <c r="L25" s="118" t="s">
        <v>274</v>
      </c>
      <c r="M25" s="119" t="s">
        <v>274</v>
      </c>
      <c r="N25" s="118" t="s">
        <v>102</v>
      </c>
      <c r="O25" s="118" t="s">
        <v>102</v>
      </c>
      <c r="P25" s="118" t="s">
        <v>102</v>
      </c>
      <c r="Q25" s="118" t="s">
        <v>102</v>
      </c>
      <c r="R25" s="118" t="s">
        <v>102</v>
      </c>
      <c r="S25" s="118" t="s">
        <v>102</v>
      </c>
      <c r="T25" s="118" t="s">
        <v>102</v>
      </c>
      <c r="U25" s="118" t="s">
        <v>102</v>
      </c>
      <c r="V25" s="118" t="s">
        <v>102</v>
      </c>
      <c r="W25" s="118" t="s">
        <v>102</v>
      </c>
      <c r="AH25" s="181" t="s">
        <v>325</v>
      </c>
      <c r="AI25" s="181" t="s">
        <v>325</v>
      </c>
      <c r="AJ25" s="181" t="s">
        <v>325</v>
      </c>
      <c r="AK25" s="181" t="s">
        <v>325</v>
      </c>
      <c r="AV25" s="199"/>
      <c r="AW25" s="155"/>
      <c r="AX25" s="155"/>
      <c r="AY25" s="155"/>
      <c r="AZ25" s="155"/>
      <c r="BA25" s="155"/>
      <c r="BB25" s="155"/>
      <c r="BC25" s="155"/>
      <c r="BD25" s="152"/>
    </row>
    <row r="26" spans="1:56" ht="13.5" customHeight="1">
      <c r="A26" s="171" t="s">
        <v>235</v>
      </c>
      <c r="B26" s="190" t="s">
        <v>42</v>
      </c>
      <c r="C26" s="191" t="s">
        <v>3</v>
      </c>
      <c r="D26" s="192" t="s">
        <v>102</v>
      </c>
      <c r="E26" s="192" t="s">
        <v>102</v>
      </c>
      <c r="F26" s="192" t="s">
        <v>102</v>
      </c>
      <c r="G26" s="192" t="s">
        <v>102</v>
      </c>
      <c r="H26" s="192" t="s">
        <v>102</v>
      </c>
      <c r="I26" s="192" t="s">
        <v>102</v>
      </c>
      <c r="J26" s="118" t="s">
        <v>102</v>
      </c>
      <c r="K26" s="119" t="s">
        <v>102</v>
      </c>
      <c r="L26" s="118" t="s">
        <v>274</v>
      </c>
      <c r="M26" s="119" t="s">
        <v>274</v>
      </c>
      <c r="N26" s="118" t="s">
        <v>102</v>
      </c>
      <c r="O26" s="118" t="s">
        <v>102</v>
      </c>
      <c r="P26" s="118" t="s">
        <v>102</v>
      </c>
      <c r="Q26" s="118" t="s">
        <v>102</v>
      </c>
      <c r="R26" s="118" t="s">
        <v>102</v>
      </c>
      <c r="S26" s="118" t="s">
        <v>102</v>
      </c>
      <c r="T26" s="118" t="s">
        <v>102</v>
      </c>
      <c r="U26" s="118" t="s">
        <v>102</v>
      </c>
      <c r="V26" s="118" t="s">
        <v>102</v>
      </c>
      <c r="W26" s="118" t="s">
        <v>102</v>
      </c>
      <c r="Z26" s="150"/>
      <c r="AA26" s="150"/>
      <c r="AB26" s="150"/>
      <c r="AC26" s="150"/>
      <c r="AD26" s="150"/>
      <c r="AE26" s="150"/>
      <c r="AH26" s="181" t="s">
        <v>325</v>
      </c>
      <c r="AI26" s="181" t="s">
        <v>325</v>
      </c>
      <c r="AJ26" s="181" t="s">
        <v>325</v>
      </c>
      <c r="AK26" s="181" t="s">
        <v>325</v>
      </c>
      <c r="AL26" s="149" t="s">
        <v>293</v>
      </c>
      <c r="AM26" s="150"/>
      <c r="AN26" s="203"/>
      <c r="AO26" s="203"/>
      <c r="AP26" s="203"/>
      <c r="AQ26" s="203"/>
      <c r="AR26" s="203"/>
      <c r="AS26" s="203"/>
      <c r="AT26" s="167"/>
      <c r="AV26" s="152"/>
      <c r="AW26" s="152"/>
      <c r="AX26" s="152"/>
      <c r="AY26" s="152"/>
      <c r="AZ26" s="152"/>
      <c r="BA26" s="152"/>
      <c r="BB26" s="152"/>
      <c r="BC26" s="152"/>
      <c r="BD26" s="152"/>
    </row>
    <row r="27" spans="1:56" ht="13.5" customHeight="1">
      <c r="A27" s="171" t="s">
        <v>236</v>
      </c>
      <c r="B27" s="190" t="s">
        <v>42</v>
      </c>
      <c r="C27" s="191" t="s">
        <v>3</v>
      </c>
      <c r="D27" s="192" t="s">
        <v>102</v>
      </c>
      <c r="E27" s="192" t="s">
        <v>102</v>
      </c>
      <c r="F27" s="192" t="s">
        <v>102</v>
      </c>
      <c r="G27" s="192" t="s">
        <v>102</v>
      </c>
      <c r="H27" s="192" t="s">
        <v>102</v>
      </c>
      <c r="I27" s="192" t="s">
        <v>102</v>
      </c>
      <c r="J27" s="118" t="s">
        <v>102</v>
      </c>
      <c r="K27" s="119" t="s">
        <v>102</v>
      </c>
      <c r="L27" s="118" t="s">
        <v>274</v>
      </c>
      <c r="M27" s="119" t="s">
        <v>274</v>
      </c>
      <c r="N27" s="118" t="s">
        <v>102</v>
      </c>
      <c r="O27" s="118" t="s">
        <v>102</v>
      </c>
      <c r="P27" s="118" t="s">
        <v>102</v>
      </c>
      <c r="Q27" s="118" t="s">
        <v>102</v>
      </c>
      <c r="R27" s="118" t="s">
        <v>102</v>
      </c>
      <c r="S27" s="118" t="s">
        <v>102</v>
      </c>
      <c r="T27" s="118" t="s">
        <v>102</v>
      </c>
      <c r="U27" s="118" t="s">
        <v>102</v>
      </c>
      <c r="V27" s="118" t="s">
        <v>102</v>
      </c>
      <c r="W27" s="118" t="s">
        <v>102</v>
      </c>
      <c r="AH27" s="181" t="s">
        <v>325</v>
      </c>
      <c r="AI27" s="181" t="s">
        <v>325</v>
      </c>
      <c r="AJ27" s="181" t="s">
        <v>325</v>
      </c>
      <c r="AK27" s="181" t="s">
        <v>325</v>
      </c>
      <c r="AL27" s="204" t="s">
        <v>205</v>
      </c>
      <c r="AM27" s="150"/>
      <c r="AN27" s="150"/>
      <c r="AO27" s="150"/>
      <c r="AP27" s="150"/>
      <c r="AS27" s="414" t="s">
        <v>76</v>
      </c>
      <c r="AT27" s="414"/>
      <c r="AV27" s="154"/>
      <c r="AW27" s="155"/>
      <c r="AX27" s="155"/>
      <c r="AY27" s="155"/>
      <c r="AZ27" s="155"/>
      <c r="BA27" s="155"/>
      <c r="BB27" s="155"/>
      <c r="BC27" s="155"/>
      <c r="BD27" s="152"/>
    </row>
    <row r="28" spans="1:56" ht="13.5" customHeight="1">
      <c r="A28" s="205"/>
      <c r="B28" s="206"/>
      <c r="C28" s="198"/>
      <c r="D28" s="206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AH28" s="198"/>
      <c r="AI28" s="198"/>
      <c r="AJ28" s="198"/>
      <c r="AK28" s="198"/>
      <c r="AL28" s="342" t="s">
        <v>206</v>
      </c>
      <c r="AM28" s="343"/>
      <c r="AN28" s="401" t="s">
        <v>75</v>
      </c>
      <c r="AO28" s="332"/>
      <c r="AP28" s="332" t="s">
        <v>74</v>
      </c>
      <c r="AQ28" s="332"/>
      <c r="AR28" s="332"/>
      <c r="AS28" s="332"/>
      <c r="AT28" s="330"/>
      <c r="AV28" s="199"/>
      <c r="AW28" s="155"/>
      <c r="AX28" s="155"/>
      <c r="AY28" s="155"/>
      <c r="AZ28" s="155"/>
      <c r="BA28" s="152"/>
      <c r="BB28" s="152"/>
      <c r="BC28" s="362"/>
      <c r="BD28" s="362"/>
    </row>
    <row r="29" spans="1:56" ht="13.5" customHeight="1">
      <c r="A29" s="204" t="s">
        <v>209</v>
      </c>
      <c r="C29" s="199"/>
      <c r="D29" s="199"/>
      <c r="E29" s="199"/>
      <c r="F29" s="199"/>
      <c r="G29" s="199" t="s">
        <v>61</v>
      </c>
      <c r="H29" s="199"/>
      <c r="I29" s="199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AL29" s="344"/>
      <c r="AM29" s="345"/>
      <c r="AN29" s="413"/>
      <c r="AO29" s="332" t="s">
        <v>207</v>
      </c>
      <c r="AP29" s="391" t="s">
        <v>73</v>
      </c>
      <c r="AQ29" s="205"/>
      <c r="AR29" s="402" t="s">
        <v>86</v>
      </c>
      <c r="AS29" s="396" t="s">
        <v>87</v>
      </c>
      <c r="AT29" s="400" t="s">
        <v>72</v>
      </c>
      <c r="AV29" s="165"/>
      <c r="AW29" s="169"/>
      <c r="AX29" s="344"/>
      <c r="AY29" s="344"/>
      <c r="AZ29" s="344"/>
      <c r="BA29" s="344"/>
      <c r="BB29" s="344"/>
      <c r="BC29" s="344"/>
      <c r="BD29" s="344"/>
    </row>
    <row r="30" spans="38:56" ht="13.5" customHeight="1">
      <c r="AL30" s="392"/>
      <c r="AM30" s="347"/>
      <c r="AN30" s="396"/>
      <c r="AO30" s="332"/>
      <c r="AP30" s="391"/>
      <c r="AQ30" s="207" t="s">
        <v>294</v>
      </c>
      <c r="AR30" s="332"/>
      <c r="AS30" s="332"/>
      <c r="AT30" s="330"/>
      <c r="AV30" s="165"/>
      <c r="AW30" s="169"/>
      <c r="AX30" s="344"/>
      <c r="AY30" s="344"/>
      <c r="AZ30" s="363"/>
      <c r="BA30" s="199"/>
      <c r="BB30" s="344"/>
      <c r="BC30" s="344"/>
      <c r="BD30" s="344"/>
    </row>
    <row r="31" spans="38:56" ht="13.5" customHeight="1">
      <c r="AL31" s="393"/>
      <c r="AM31" s="385"/>
      <c r="AN31" s="209"/>
      <c r="AO31" s="208"/>
      <c r="AP31" s="208"/>
      <c r="AQ31" s="210"/>
      <c r="AR31" s="208"/>
      <c r="AS31" s="208"/>
      <c r="AT31" s="208"/>
      <c r="AV31" s="165"/>
      <c r="AW31" s="169"/>
      <c r="AX31" s="344"/>
      <c r="AY31" s="344"/>
      <c r="AZ31" s="363"/>
      <c r="BA31" s="165"/>
      <c r="BB31" s="344"/>
      <c r="BC31" s="344"/>
      <c r="BD31" s="344"/>
    </row>
    <row r="32" spans="38:56" ht="13.5" customHeight="1">
      <c r="AL32" s="390" t="s">
        <v>208</v>
      </c>
      <c r="AM32" s="391"/>
      <c r="AN32" s="211">
        <v>342</v>
      </c>
      <c r="AO32" s="185">
        <v>240</v>
      </c>
      <c r="AP32" s="185">
        <v>317</v>
      </c>
      <c r="AQ32" s="185">
        <v>262</v>
      </c>
      <c r="AR32" s="185">
        <v>36</v>
      </c>
      <c r="AS32" s="185">
        <v>281</v>
      </c>
      <c r="AT32" s="185">
        <v>529</v>
      </c>
      <c r="AV32" s="199"/>
      <c r="AW32" s="212"/>
      <c r="AX32" s="199"/>
      <c r="AY32" s="199"/>
      <c r="AZ32" s="199"/>
      <c r="BA32" s="213"/>
      <c r="BB32" s="199"/>
      <c r="BC32" s="199"/>
      <c r="BD32" s="199"/>
    </row>
    <row r="33" spans="38:56" ht="13.5" customHeight="1">
      <c r="AL33" s="390" t="s">
        <v>210</v>
      </c>
      <c r="AM33" s="391"/>
      <c r="AN33" s="211">
        <v>63</v>
      </c>
      <c r="AO33" s="185">
        <v>18</v>
      </c>
      <c r="AP33" s="185">
        <v>63</v>
      </c>
      <c r="AQ33" s="185">
        <v>8</v>
      </c>
      <c r="AR33" s="185">
        <v>4</v>
      </c>
      <c r="AS33" s="185">
        <v>59</v>
      </c>
      <c r="AT33" s="185">
        <v>150</v>
      </c>
      <c r="AV33" s="165"/>
      <c r="AW33" s="169"/>
      <c r="AX33" s="185"/>
      <c r="AY33" s="185"/>
      <c r="AZ33" s="185"/>
      <c r="BA33" s="185"/>
      <c r="BB33" s="185"/>
      <c r="BC33" s="185"/>
      <c r="BD33" s="185"/>
    </row>
    <row r="34" spans="38:56" ht="13.5" customHeight="1">
      <c r="AL34" s="344" t="s">
        <v>211</v>
      </c>
      <c r="AM34" s="345"/>
      <c r="AN34" s="211">
        <v>279</v>
      </c>
      <c r="AO34" s="185">
        <v>222</v>
      </c>
      <c r="AP34" s="185">
        <v>254</v>
      </c>
      <c r="AQ34" s="185">
        <v>254</v>
      </c>
      <c r="AR34" s="185">
        <v>32</v>
      </c>
      <c r="AS34" s="185">
        <v>222</v>
      </c>
      <c r="AT34" s="185">
        <v>379</v>
      </c>
      <c r="AV34" s="165"/>
      <c r="AW34" s="169"/>
      <c r="AX34" s="185"/>
      <c r="AY34" s="185"/>
      <c r="AZ34" s="185"/>
      <c r="BA34" s="185"/>
      <c r="BB34" s="185"/>
      <c r="BC34" s="185"/>
      <c r="BD34" s="185"/>
    </row>
    <row r="35" spans="38:56" ht="13.5" customHeight="1">
      <c r="AL35" s="392"/>
      <c r="AM35" s="402"/>
      <c r="AN35" s="214"/>
      <c r="AO35" s="187"/>
      <c r="AP35" s="187"/>
      <c r="AQ35" s="187"/>
      <c r="AR35" s="187"/>
      <c r="AS35" s="187"/>
      <c r="AT35" s="187"/>
      <c r="AV35" s="165"/>
      <c r="AW35" s="169"/>
      <c r="AX35" s="185"/>
      <c r="AY35" s="185"/>
      <c r="AZ35" s="185"/>
      <c r="BA35" s="185"/>
      <c r="BB35" s="185"/>
      <c r="BC35" s="185"/>
      <c r="BD35" s="185"/>
    </row>
    <row r="36" spans="26:56" ht="13.5" customHeight="1">
      <c r="Z36" s="150"/>
      <c r="AA36" s="150"/>
      <c r="AB36" s="150"/>
      <c r="AC36" s="150"/>
      <c r="AD36" s="150"/>
      <c r="AE36" s="150"/>
      <c r="AL36" s="204" t="s">
        <v>262</v>
      </c>
      <c r="AM36" s="150"/>
      <c r="AN36" s="185"/>
      <c r="AO36" s="185"/>
      <c r="AP36" s="185"/>
      <c r="AQ36" s="185"/>
      <c r="AR36" s="185"/>
      <c r="AS36" s="185"/>
      <c r="AT36" s="185"/>
      <c r="AV36" s="165"/>
      <c r="AW36" s="165"/>
      <c r="AX36" s="185"/>
      <c r="AY36" s="185"/>
      <c r="AZ36" s="185"/>
      <c r="BA36" s="185"/>
      <c r="BB36" s="185"/>
      <c r="BC36" s="185"/>
      <c r="BD36" s="185"/>
    </row>
    <row r="37" spans="24:56" ht="13.5" customHeight="1">
      <c r="X37" s="204"/>
      <c r="Y37" s="150"/>
      <c r="Z37" s="150"/>
      <c r="AA37" s="150"/>
      <c r="AB37" s="150"/>
      <c r="AC37" s="150"/>
      <c r="AD37" s="150"/>
      <c r="AE37" s="150"/>
      <c r="AL37" s="167"/>
      <c r="AM37" s="203"/>
      <c r="AN37" s="203"/>
      <c r="AO37" s="203"/>
      <c r="AP37" s="203"/>
      <c r="AQ37" s="203"/>
      <c r="AR37" s="203"/>
      <c r="AS37" s="203"/>
      <c r="AT37" s="167"/>
      <c r="AV37" s="165"/>
      <c r="AW37" s="165"/>
      <c r="AX37" s="185"/>
      <c r="AY37" s="185"/>
      <c r="AZ37" s="185"/>
      <c r="BA37" s="185"/>
      <c r="BB37" s="185"/>
      <c r="BC37" s="185"/>
      <c r="BD37" s="185"/>
    </row>
    <row r="38" spans="31:63" ht="13.5" customHeight="1">
      <c r="AE38" s="204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BC38" s="199"/>
      <c r="BD38" s="155"/>
      <c r="BE38" s="155"/>
      <c r="BF38" s="155"/>
      <c r="BG38" s="155"/>
      <c r="BH38" s="155"/>
      <c r="BI38" s="155"/>
      <c r="BJ38" s="155"/>
      <c r="BK38" s="152"/>
    </row>
    <row r="39" spans="1:27" ht="13.5" customHeight="1" hidden="1">
      <c r="A39" s="149" t="s">
        <v>280</v>
      </c>
      <c r="B39" s="150"/>
      <c r="C39" s="150"/>
      <c r="D39" s="150"/>
      <c r="E39" s="148"/>
      <c r="F39" s="150"/>
      <c r="G39" s="150"/>
      <c r="H39" s="150"/>
      <c r="I39" s="150"/>
      <c r="J39" s="150"/>
      <c r="K39" s="150"/>
      <c r="L39" s="204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</row>
    <row r="40" spans="1:27" ht="13.5" customHeight="1" hidden="1">
      <c r="A40" s="204"/>
      <c r="B40" s="150"/>
      <c r="C40" s="150"/>
      <c r="D40" s="150"/>
      <c r="E40" s="148"/>
      <c r="F40" s="150"/>
      <c r="G40" s="150"/>
      <c r="H40" s="150"/>
      <c r="I40" s="150"/>
      <c r="J40" s="150"/>
      <c r="K40" s="150"/>
      <c r="L40" s="204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</row>
    <row r="41" spans="1:37" ht="13.5" customHeight="1" hidden="1">
      <c r="A41" s="331" t="s">
        <v>85</v>
      </c>
      <c r="B41" s="342"/>
      <c r="C41" s="385"/>
      <c r="H41" s="349" t="s">
        <v>212</v>
      </c>
      <c r="I41" s="375"/>
      <c r="J41" s="332" t="s">
        <v>213</v>
      </c>
      <c r="K41" s="332"/>
      <c r="L41" s="332"/>
      <c r="M41" s="334" t="s">
        <v>214</v>
      </c>
      <c r="N41" s="166"/>
      <c r="O41" s="166"/>
      <c r="P41" s="166"/>
      <c r="Q41" s="166"/>
      <c r="R41" s="166"/>
      <c r="S41" s="166"/>
      <c r="T41" s="334" t="s">
        <v>215</v>
      </c>
      <c r="U41" s="332" t="s">
        <v>84</v>
      </c>
      <c r="V41" s="157"/>
      <c r="W41" s="157"/>
      <c r="X41" s="334" t="s">
        <v>83</v>
      </c>
      <c r="Y41" s="334" t="s">
        <v>82</v>
      </c>
      <c r="Z41" s="334" t="s">
        <v>81</v>
      </c>
      <c r="AA41" s="334" t="s">
        <v>216</v>
      </c>
      <c r="AB41" s="334" t="s">
        <v>217</v>
      </c>
      <c r="AC41" s="334" t="s">
        <v>218</v>
      </c>
      <c r="AD41" s="334" t="s">
        <v>80</v>
      </c>
      <c r="AE41" s="334" t="s">
        <v>79</v>
      </c>
      <c r="AF41" s="334" t="s">
        <v>219</v>
      </c>
      <c r="AG41" s="399" t="s">
        <v>78</v>
      </c>
      <c r="AH41" s="170"/>
      <c r="AI41" s="170"/>
      <c r="AJ41" s="170"/>
      <c r="AK41" s="170"/>
    </row>
    <row r="42" spans="1:37" ht="41.25" customHeight="1" hidden="1">
      <c r="A42" s="331"/>
      <c r="B42" s="386"/>
      <c r="C42" s="387"/>
      <c r="H42" s="376"/>
      <c r="I42" s="377"/>
      <c r="J42" s="157" t="s">
        <v>220</v>
      </c>
      <c r="K42" s="166" t="s">
        <v>242</v>
      </c>
      <c r="L42" s="166" t="s">
        <v>263</v>
      </c>
      <c r="M42" s="334"/>
      <c r="N42" s="166"/>
      <c r="O42" s="166"/>
      <c r="P42" s="166"/>
      <c r="Q42" s="166"/>
      <c r="R42" s="166"/>
      <c r="S42" s="166"/>
      <c r="T42" s="334"/>
      <c r="U42" s="332"/>
      <c r="V42" s="157"/>
      <c r="W42" s="157"/>
      <c r="X42" s="335"/>
      <c r="Y42" s="334"/>
      <c r="Z42" s="334"/>
      <c r="AA42" s="334"/>
      <c r="AB42" s="334"/>
      <c r="AC42" s="334"/>
      <c r="AD42" s="334"/>
      <c r="AE42" s="334"/>
      <c r="AF42" s="334"/>
      <c r="AG42" s="399"/>
      <c r="AH42" s="170"/>
      <c r="AI42" s="170"/>
      <c r="AJ42" s="170"/>
      <c r="AK42" s="170"/>
    </row>
    <row r="43" spans="1:37" ht="13.5" customHeight="1" hidden="1">
      <c r="A43" s="163"/>
      <c r="B43" s="386"/>
      <c r="C43" s="387"/>
      <c r="H43" s="349"/>
      <c r="I43" s="370"/>
      <c r="J43" s="160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160"/>
      <c r="V43" s="160"/>
      <c r="W43" s="160"/>
      <c r="X43" s="215"/>
      <c r="Y43" s="216"/>
      <c r="Z43" s="216"/>
      <c r="AA43" s="216"/>
      <c r="AB43" s="216"/>
      <c r="AC43" s="216"/>
      <c r="AD43" s="216"/>
      <c r="AE43" s="216"/>
      <c r="AF43" s="216"/>
      <c r="AG43" s="216"/>
      <c r="AH43" s="170"/>
      <c r="AI43" s="170"/>
      <c r="AJ43" s="170"/>
      <c r="AK43" s="170"/>
    </row>
    <row r="44" spans="1:37" ht="13.5" customHeight="1" hidden="1">
      <c r="A44" s="168" t="s">
        <v>77</v>
      </c>
      <c r="B44" s="386"/>
      <c r="C44" s="387"/>
      <c r="H44" s="371">
        <v>44094</v>
      </c>
      <c r="I44" s="372"/>
      <c r="J44" s="117">
        <v>39092</v>
      </c>
      <c r="K44" s="117">
        <v>38991</v>
      </c>
      <c r="L44" s="173">
        <v>101</v>
      </c>
      <c r="M44" s="117">
        <v>1230</v>
      </c>
      <c r="N44" s="117"/>
      <c r="O44" s="117"/>
      <c r="P44" s="117"/>
      <c r="Q44" s="117"/>
      <c r="R44" s="117"/>
      <c r="S44" s="117"/>
      <c r="T44" s="117">
        <v>17848</v>
      </c>
      <c r="U44" s="117">
        <v>49447</v>
      </c>
      <c r="V44" s="117"/>
      <c r="W44" s="117"/>
      <c r="X44" s="173">
        <v>913</v>
      </c>
      <c r="Y44" s="117">
        <v>1484</v>
      </c>
      <c r="Z44" s="173">
        <v>73</v>
      </c>
      <c r="AA44" s="173">
        <v>89</v>
      </c>
      <c r="AB44" s="173">
        <v>89</v>
      </c>
      <c r="AC44" s="173">
        <v>46</v>
      </c>
      <c r="AD44" s="173">
        <v>24</v>
      </c>
      <c r="AE44" s="173">
        <v>25</v>
      </c>
      <c r="AF44" s="173">
        <v>3</v>
      </c>
      <c r="AG44" s="173">
        <v>51</v>
      </c>
      <c r="AH44" s="173"/>
      <c r="AI44" s="173"/>
      <c r="AJ44" s="173"/>
      <c r="AK44" s="173"/>
    </row>
    <row r="45" spans="1:37" ht="13.5" customHeight="1" hidden="1">
      <c r="A45" s="171" t="s">
        <v>237</v>
      </c>
      <c r="B45" s="386"/>
      <c r="C45" s="387"/>
      <c r="H45" s="371">
        <v>4554</v>
      </c>
      <c r="I45" s="372"/>
      <c r="J45" s="117">
        <v>3694</v>
      </c>
      <c r="K45" s="117">
        <v>3694</v>
      </c>
      <c r="L45" s="192" t="s">
        <v>221</v>
      </c>
      <c r="M45" s="199" t="s">
        <v>244</v>
      </c>
      <c r="N45" s="199"/>
      <c r="O45" s="199"/>
      <c r="P45" s="199"/>
      <c r="Q45" s="199"/>
      <c r="R45" s="199"/>
      <c r="S45" s="199"/>
      <c r="T45" s="199" t="s">
        <v>244</v>
      </c>
      <c r="U45" s="199" t="s">
        <v>244</v>
      </c>
      <c r="V45" s="199"/>
      <c r="W45" s="199"/>
      <c r="X45" s="173">
        <v>51</v>
      </c>
      <c r="Y45" s="173">
        <v>188</v>
      </c>
      <c r="Z45" s="199" t="s">
        <v>245</v>
      </c>
      <c r="AA45" s="173">
        <v>81</v>
      </c>
      <c r="AB45" s="199" t="s">
        <v>245</v>
      </c>
      <c r="AC45" s="199" t="s">
        <v>245</v>
      </c>
      <c r="AD45" s="199" t="s">
        <v>245</v>
      </c>
      <c r="AE45" s="199" t="s">
        <v>245</v>
      </c>
      <c r="AF45" s="199" t="s">
        <v>245</v>
      </c>
      <c r="AG45" s="173">
        <v>22</v>
      </c>
      <c r="AH45" s="173"/>
      <c r="AI45" s="173"/>
      <c r="AJ45" s="173"/>
      <c r="AK45" s="173"/>
    </row>
    <row r="46" spans="1:37" ht="13.5" customHeight="1" hidden="1">
      <c r="A46" s="171" t="s">
        <v>238</v>
      </c>
      <c r="B46" s="386"/>
      <c r="C46" s="387"/>
      <c r="H46" s="371">
        <v>8112</v>
      </c>
      <c r="I46" s="372"/>
      <c r="J46" s="117">
        <v>7016</v>
      </c>
      <c r="K46" s="117">
        <v>6995</v>
      </c>
      <c r="L46" s="173">
        <v>21</v>
      </c>
      <c r="M46" s="199" t="s">
        <v>244</v>
      </c>
      <c r="N46" s="199"/>
      <c r="O46" s="199"/>
      <c r="P46" s="199"/>
      <c r="Q46" s="199"/>
      <c r="R46" s="199"/>
      <c r="S46" s="199"/>
      <c r="T46" s="199" t="s">
        <v>244</v>
      </c>
      <c r="U46" s="199" t="s">
        <v>244</v>
      </c>
      <c r="V46" s="199"/>
      <c r="W46" s="199"/>
      <c r="X46" s="173">
        <v>147</v>
      </c>
      <c r="Y46" s="173">
        <v>293</v>
      </c>
      <c r="Z46" s="199" t="s">
        <v>245</v>
      </c>
      <c r="AA46" s="173">
        <v>86</v>
      </c>
      <c r="AB46" s="199" t="s">
        <v>245</v>
      </c>
      <c r="AC46" s="199" t="s">
        <v>245</v>
      </c>
      <c r="AD46" s="199" t="s">
        <v>245</v>
      </c>
      <c r="AE46" s="199" t="s">
        <v>245</v>
      </c>
      <c r="AF46" s="199" t="s">
        <v>245</v>
      </c>
      <c r="AG46" s="173">
        <v>41</v>
      </c>
      <c r="AH46" s="173"/>
      <c r="AI46" s="173"/>
      <c r="AJ46" s="173"/>
      <c r="AK46" s="173"/>
    </row>
    <row r="47" spans="1:37" ht="13.5" customHeight="1" hidden="1">
      <c r="A47" s="171" t="s">
        <v>239</v>
      </c>
      <c r="B47" s="386"/>
      <c r="C47" s="387"/>
      <c r="H47" s="371">
        <v>11992</v>
      </c>
      <c r="I47" s="372"/>
      <c r="J47" s="117">
        <v>11109</v>
      </c>
      <c r="K47" s="117">
        <v>11079</v>
      </c>
      <c r="L47" s="173">
        <v>30</v>
      </c>
      <c r="M47" s="199" t="s">
        <v>244</v>
      </c>
      <c r="N47" s="199"/>
      <c r="O47" s="199"/>
      <c r="P47" s="199"/>
      <c r="Q47" s="199"/>
      <c r="R47" s="199"/>
      <c r="S47" s="199"/>
      <c r="T47" s="199" t="s">
        <v>244</v>
      </c>
      <c r="U47" s="199" t="s">
        <v>244</v>
      </c>
      <c r="V47" s="199"/>
      <c r="W47" s="199"/>
      <c r="X47" s="173">
        <v>183</v>
      </c>
      <c r="Y47" s="173">
        <v>292</v>
      </c>
      <c r="Z47" s="199" t="s">
        <v>245</v>
      </c>
      <c r="AA47" s="173">
        <v>93</v>
      </c>
      <c r="AB47" s="199" t="s">
        <v>245</v>
      </c>
      <c r="AC47" s="199" t="s">
        <v>245</v>
      </c>
      <c r="AD47" s="199" t="s">
        <v>245</v>
      </c>
      <c r="AE47" s="199" t="s">
        <v>245</v>
      </c>
      <c r="AF47" s="199" t="s">
        <v>245</v>
      </c>
      <c r="AG47" s="173">
        <v>50</v>
      </c>
      <c r="AH47" s="173"/>
      <c r="AI47" s="173"/>
      <c r="AJ47" s="173"/>
      <c r="AK47" s="173"/>
    </row>
    <row r="48" spans="1:37" ht="13.5" customHeight="1" hidden="1">
      <c r="A48" s="171" t="s">
        <v>240</v>
      </c>
      <c r="B48" s="386"/>
      <c r="C48" s="387"/>
      <c r="H48" s="371">
        <v>6556</v>
      </c>
      <c r="I48" s="372"/>
      <c r="J48" s="117">
        <v>5715</v>
      </c>
      <c r="K48" s="117">
        <v>5715</v>
      </c>
      <c r="L48" s="192" t="s">
        <v>102</v>
      </c>
      <c r="M48" s="199" t="s">
        <v>244</v>
      </c>
      <c r="N48" s="199"/>
      <c r="O48" s="199"/>
      <c r="P48" s="199"/>
      <c r="Q48" s="199"/>
      <c r="R48" s="199"/>
      <c r="S48" s="199"/>
      <c r="T48" s="199" t="s">
        <v>244</v>
      </c>
      <c r="U48" s="199" t="s">
        <v>244</v>
      </c>
      <c r="V48" s="199"/>
      <c r="W48" s="199"/>
      <c r="X48" s="173">
        <v>266</v>
      </c>
      <c r="Y48" s="173">
        <v>406</v>
      </c>
      <c r="Z48" s="199" t="s">
        <v>245</v>
      </c>
      <c r="AA48" s="173">
        <v>87</v>
      </c>
      <c r="AB48" s="199" t="s">
        <v>245</v>
      </c>
      <c r="AC48" s="199" t="s">
        <v>245</v>
      </c>
      <c r="AD48" s="199" t="s">
        <v>245</v>
      </c>
      <c r="AE48" s="199" t="s">
        <v>245</v>
      </c>
      <c r="AF48" s="199" t="s">
        <v>245</v>
      </c>
      <c r="AG48" s="173">
        <v>52</v>
      </c>
      <c r="AH48" s="173"/>
      <c r="AI48" s="173"/>
      <c r="AJ48" s="173"/>
      <c r="AK48" s="173"/>
    </row>
    <row r="49" spans="1:37" ht="13.5" customHeight="1" hidden="1">
      <c r="A49" s="171" t="s">
        <v>241</v>
      </c>
      <c r="B49" s="386"/>
      <c r="C49" s="387"/>
      <c r="H49" s="371">
        <v>12880</v>
      </c>
      <c r="I49" s="372"/>
      <c r="J49" s="117">
        <v>11558</v>
      </c>
      <c r="K49" s="117">
        <v>11508</v>
      </c>
      <c r="L49" s="173">
        <v>50</v>
      </c>
      <c r="M49" s="199" t="s">
        <v>244</v>
      </c>
      <c r="N49" s="199"/>
      <c r="O49" s="199"/>
      <c r="P49" s="199"/>
      <c r="Q49" s="199"/>
      <c r="R49" s="199"/>
      <c r="S49" s="199"/>
      <c r="T49" s="199" t="s">
        <v>244</v>
      </c>
      <c r="U49" s="199" t="s">
        <v>244</v>
      </c>
      <c r="V49" s="199"/>
      <c r="W49" s="199"/>
      <c r="X49" s="173">
        <v>266</v>
      </c>
      <c r="Y49" s="173">
        <v>305</v>
      </c>
      <c r="Z49" s="199" t="s">
        <v>245</v>
      </c>
      <c r="AA49" s="173">
        <v>90</v>
      </c>
      <c r="AB49" s="199" t="s">
        <v>245</v>
      </c>
      <c r="AC49" s="199" t="s">
        <v>245</v>
      </c>
      <c r="AD49" s="199" t="s">
        <v>245</v>
      </c>
      <c r="AE49" s="199" t="s">
        <v>245</v>
      </c>
      <c r="AF49" s="199" t="s">
        <v>245</v>
      </c>
      <c r="AG49" s="173">
        <v>79</v>
      </c>
      <c r="AH49" s="173"/>
      <c r="AI49" s="173"/>
      <c r="AJ49" s="173"/>
      <c r="AK49" s="173"/>
    </row>
    <row r="50" spans="1:37" ht="13.5" customHeight="1" hidden="1">
      <c r="A50" s="205"/>
      <c r="B50" s="388"/>
      <c r="C50" s="389"/>
      <c r="H50" s="381"/>
      <c r="I50" s="382"/>
      <c r="J50" s="218"/>
      <c r="K50" s="218"/>
      <c r="L50" s="219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219"/>
      <c r="Y50" s="219"/>
      <c r="Z50" s="198"/>
      <c r="AA50" s="219"/>
      <c r="AB50" s="198"/>
      <c r="AC50" s="198"/>
      <c r="AD50" s="198"/>
      <c r="AE50" s="198"/>
      <c r="AF50" s="198"/>
      <c r="AG50" s="219"/>
      <c r="AH50" s="173"/>
      <c r="AI50" s="173"/>
      <c r="AJ50" s="173"/>
      <c r="AK50" s="173"/>
    </row>
    <row r="51" spans="1:30" ht="13.5" customHeight="1" hidden="1">
      <c r="A51" s="188" t="s">
        <v>222</v>
      </c>
      <c r="B51" s="188"/>
      <c r="C51" s="188"/>
      <c r="H51" s="188"/>
      <c r="I51" s="188"/>
      <c r="J51" s="188"/>
      <c r="K51" s="188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48"/>
      <c r="Y51" s="148"/>
      <c r="Z51" s="148"/>
      <c r="AA51" s="148"/>
      <c r="AB51" s="148"/>
      <c r="AC51" s="148"/>
      <c r="AD51" s="148"/>
    </row>
    <row r="52" spans="1:30" ht="12" customHeight="1" hidden="1">
      <c r="A52" s="188"/>
      <c r="B52" s="188"/>
      <c r="C52" s="188"/>
      <c r="H52" s="188"/>
      <c r="I52" s="188"/>
      <c r="J52" s="188"/>
      <c r="K52" s="188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48"/>
      <c r="Y52" s="148"/>
      <c r="Z52" s="148"/>
      <c r="AA52" s="148"/>
      <c r="AB52" s="148"/>
      <c r="AC52" s="148"/>
      <c r="AD52" s="148"/>
    </row>
    <row r="53" ht="17.25" customHeight="1">
      <c r="A53" s="149" t="s">
        <v>290</v>
      </c>
    </row>
    <row r="54" spans="1:45" ht="13.5" customHeight="1">
      <c r="A54" s="331" t="s">
        <v>85</v>
      </c>
      <c r="B54" s="342"/>
      <c r="C54" s="385"/>
      <c r="N54" s="349" t="s">
        <v>212</v>
      </c>
      <c r="O54" s="375"/>
      <c r="P54" s="349" t="s">
        <v>212</v>
      </c>
      <c r="Q54" s="375"/>
      <c r="R54" s="349" t="s">
        <v>212</v>
      </c>
      <c r="S54" s="375"/>
      <c r="T54" s="330" t="s">
        <v>213</v>
      </c>
      <c r="U54" s="380"/>
      <c r="V54" s="331"/>
      <c r="W54" s="379" t="s">
        <v>345</v>
      </c>
      <c r="X54" s="220" t="s">
        <v>215</v>
      </c>
      <c r="Y54" s="220" t="s">
        <v>291</v>
      </c>
      <c r="Z54" s="157"/>
      <c r="AA54" s="157"/>
      <c r="AB54" s="157"/>
      <c r="AC54" s="157"/>
      <c r="AD54" s="157"/>
      <c r="AE54" s="157"/>
      <c r="AF54" s="157"/>
      <c r="AG54" s="157"/>
      <c r="AH54" s="373" t="s">
        <v>322</v>
      </c>
      <c r="AI54" s="373" t="s">
        <v>259</v>
      </c>
      <c r="AJ54" s="373" t="s">
        <v>258</v>
      </c>
      <c r="AK54" s="349" t="s">
        <v>257</v>
      </c>
      <c r="AL54" s="378"/>
      <c r="AM54" s="369"/>
      <c r="AN54" s="369"/>
      <c r="AO54" s="369"/>
      <c r="AP54" s="369"/>
      <c r="AQ54" s="369"/>
      <c r="AR54" s="369"/>
      <c r="AS54" s="369"/>
    </row>
    <row r="55" spans="1:45" ht="42" customHeight="1">
      <c r="A55" s="331"/>
      <c r="B55" s="386"/>
      <c r="C55" s="387"/>
      <c r="N55" s="376"/>
      <c r="O55" s="377"/>
      <c r="P55" s="376"/>
      <c r="Q55" s="377"/>
      <c r="R55" s="376"/>
      <c r="S55" s="377"/>
      <c r="T55" s="157" t="s">
        <v>220</v>
      </c>
      <c r="U55" s="166" t="s">
        <v>344</v>
      </c>
      <c r="V55" s="166" t="s">
        <v>263</v>
      </c>
      <c r="W55" s="374"/>
      <c r="X55" s="222"/>
      <c r="Y55" s="222"/>
      <c r="Z55" s="157"/>
      <c r="AA55" s="157"/>
      <c r="AB55" s="157"/>
      <c r="AC55" s="157"/>
      <c r="AD55" s="157"/>
      <c r="AE55" s="157"/>
      <c r="AF55" s="157"/>
      <c r="AG55" s="157"/>
      <c r="AH55" s="374"/>
      <c r="AI55" s="374"/>
      <c r="AJ55" s="374"/>
      <c r="AK55" s="376"/>
      <c r="AL55" s="378"/>
      <c r="AM55" s="369"/>
      <c r="AN55" s="369"/>
      <c r="AO55" s="369"/>
      <c r="AP55" s="369"/>
      <c r="AQ55" s="369"/>
      <c r="AR55" s="369"/>
      <c r="AS55" s="369"/>
    </row>
    <row r="56" spans="1:45" ht="13.5" customHeight="1">
      <c r="A56" s="163"/>
      <c r="B56" s="386"/>
      <c r="C56" s="387"/>
      <c r="N56" s="349"/>
      <c r="O56" s="370"/>
      <c r="P56" s="215"/>
      <c r="Q56" s="215"/>
      <c r="R56" s="215"/>
      <c r="S56" s="215"/>
      <c r="T56" s="160"/>
      <c r="U56" s="216"/>
      <c r="V56" s="216"/>
      <c r="W56" s="160"/>
      <c r="X56" s="216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215"/>
      <c r="AJ56" s="216"/>
      <c r="AK56" s="216"/>
      <c r="AL56" s="221"/>
      <c r="AM56" s="221"/>
      <c r="AN56" s="221"/>
      <c r="AO56" s="221"/>
      <c r="AP56" s="221"/>
      <c r="AQ56" s="221"/>
      <c r="AR56" s="221"/>
      <c r="AS56" s="221"/>
    </row>
    <row r="57" spans="1:45" ht="13.5" customHeight="1">
      <c r="A57" s="168" t="s">
        <v>77</v>
      </c>
      <c r="B57" s="386"/>
      <c r="C57" s="387"/>
      <c r="N57" s="371">
        <v>44129</v>
      </c>
      <c r="O57" s="372"/>
      <c r="P57" s="383">
        <v>44135</v>
      </c>
      <c r="Q57" s="384"/>
      <c r="R57" s="383">
        <v>44135</v>
      </c>
      <c r="S57" s="384"/>
      <c r="T57" s="224">
        <v>39463</v>
      </c>
      <c r="U57" s="224">
        <v>39422</v>
      </c>
      <c r="V57" s="225">
        <v>41</v>
      </c>
      <c r="W57" s="224">
        <v>16994</v>
      </c>
      <c r="X57" s="224">
        <v>17707</v>
      </c>
      <c r="Y57" s="224">
        <v>46520</v>
      </c>
      <c r="Z57" s="224"/>
      <c r="AA57" s="224"/>
      <c r="AB57" s="224"/>
      <c r="AC57" s="224"/>
      <c r="AD57" s="224"/>
      <c r="AE57" s="224"/>
      <c r="AF57" s="224"/>
      <c r="AG57" s="224"/>
      <c r="AH57" s="224">
        <v>42987</v>
      </c>
      <c r="AI57" s="225">
        <v>523</v>
      </c>
      <c r="AJ57" s="224">
        <v>1249</v>
      </c>
      <c r="AK57" s="226">
        <v>89.4</v>
      </c>
      <c r="AL57" s="225"/>
      <c r="AM57" s="226"/>
      <c r="AN57" s="226"/>
      <c r="AO57" s="226"/>
      <c r="AP57" s="226"/>
      <c r="AQ57" s="226"/>
      <c r="AR57" s="226"/>
      <c r="AS57" s="226"/>
    </row>
    <row r="58" spans="1:45" ht="13.5" customHeight="1">
      <c r="A58" s="171" t="s">
        <v>237</v>
      </c>
      <c r="B58" s="386"/>
      <c r="C58" s="387"/>
      <c r="N58" s="371">
        <v>4580</v>
      </c>
      <c r="O58" s="372"/>
      <c r="P58" s="383">
        <v>4582</v>
      </c>
      <c r="Q58" s="384"/>
      <c r="R58" s="383">
        <v>4582</v>
      </c>
      <c r="S58" s="384"/>
      <c r="T58" s="224">
        <v>3727</v>
      </c>
      <c r="U58" s="227" t="s">
        <v>244</v>
      </c>
      <c r="V58" s="227" t="s">
        <v>244</v>
      </c>
      <c r="W58" s="227" t="s">
        <v>244</v>
      </c>
      <c r="X58" s="227" t="s">
        <v>244</v>
      </c>
      <c r="Y58" s="227" t="s">
        <v>244</v>
      </c>
      <c r="Z58" s="227"/>
      <c r="AA58" s="227"/>
      <c r="AB58" s="227"/>
      <c r="AC58" s="227"/>
      <c r="AD58" s="227"/>
      <c r="AE58" s="227"/>
      <c r="AF58" s="227"/>
      <c r="AG58" s="227"/>
      <c r="AH58" s="227" t="s">
        <v>244</v>
      </c>
      <c r="AI58" s="225">
        <v>16</v>
      </c>
      <c r="AJ58" s="225">
        <v>212</v>
      </c>
      <c r="AK58" s="226">
        <v>81.3</v>
      </c>
      <c r="AL58" s="228"/>
      <c r="AM58" s="226"/>
      <c r="AN58" s="227"/>
      <c r="AO58" s="227"/>
      <c r="AP58" s="227"/>
      <c r="AQ58" s="227"/>
      <c r="AR58" s="227"/>
      <c r="AS58" s="229"/>
    </row>
    <row r="59" spans="1:45" ht="13.5" customHeight="1">
      <c r="A59" s="171" t="s">
        <v>238</v>
      </c>
      <c r="B59" s="386"/>
      <c r="C59" s="387"/>
      <c r="N59" s="371">
        <v>8115</v>
      </c>
      <c r="O59" s="372"/>
      <c r="P59" s="383">
        <v>8118</v>
      </c>
      <c r="Q59" s="384"/>
      <c r="R59" s="383">
        <v>8118</v>
      </c>
      <c r="S59" s="384"/>
      <c r="T59" s="224">
        <v>7091</v>
      </c>
      <c r="U59" s="227" t="s">
        <v>244</v>
      </c>
      <c r="V59" s="227" t="s">
        <v>244</v>
      </c>
      <c r="W59" s="227" t="s">
        <v>244</v>
      </c>
      <c r="X59" s="227" t="s">
        <v>244</v>
      </c>
      <c r="Y59" s="227" t="s">
        <v>244</v>
      </c>
      <c r="Z59" s="227"/>
      <c r="AA59" s="227"/>
      <c r="AB59" s="227"/>
      <c r="AC59" s="227"/>
      <c r="AD59" s="227"/>
      <c r="AE59" s="227"/>
      <c r="AF59" s="227"/>
      <c r="AG59" s="227"/>
      <c r="AH59" s="227" t="s">
        <v>244</v>
      </c>
      <c r="AI59" s="225">
        <v>87</v>
      </c>
      <c r="AJ59" s="225">
        <v>214</v>
      </c>
      <c r="AK59" s="226">
        <v>87.3</v>
      </c>
      <c r="AL59" s="228"/>
      <c r="AM59" s="226"/>
      <c r="AN59" s="227"/>
      <c r="AO59" s="227"/>
      <c r="AP59" s="227"/>
      <c r="AQ59" s="227"/>
      <c r="AR59" s="227"/>
      <c r="AS59" s="229"/>
    </row>
    <row r="60" spans="1:45" ht="13.5" customHeight="1">
      <c r="A60" s="171" t="s">
        <v>330</v>
      </c>
      <c r="B60" s="386"/>
      <c r="C60" s="387"/>
      <c r="N60" s="371">
        <v>11993</v>
      </c>
      <c r="O60" s="372"/>
      <c r="P60" s="383">
        <v>11993</v>
      </c>
      <c r="Q60" s="384"/>
      <c r="R60" s="383">
        <v>11993</v>
      </c>
      <c r="S60" s="384"/>
      <c r="T60" s="224">
        <v>11171</v>
      </c>
      <c r="U60" s="227" t="s">
        <v>244</v>
      </c>
      <c r="V60" s="227" t="s">
        <v>244</v>
      </c>
      <c r="W60" s="227" t="s">
        <v>244</v>
      </c>
      <c r="X60" s="227" t="s">
        <v>244</v>
      </c>
      <c r="Y60" s="227" t="s">
        <v>244</v>
      </c>
      <c r="Z60" s="227"/>
      <c r="AA60" s="227"/>
      <c r="AB60" s="227"/>
      <c r="AC60" s="227"/>
      <c r="AD60" s="227"/>
      <c r="AE60" s="227"/>
      <c r="AF60" s="227"/>
      <c r="AG60" s="227"/>
      <c r="AH60" s="227" t="s">
        <v>244</v>
      </c>
      <c r="AI60" s="225">
        <v>102</v>
      </c>
      <c r="AJ60" s="225">
        <v>247</v>
      </c>
      <c r="AK60" s="226">
        <v>93.1</v>
      </c>
      <c r="AL60" s="228"/>
      <c r="AM60" s="226"/>
      <c r="AN60" s="227"/>
      <c r="AO60" s="227"/>
      <c r="AP60" s="227"/>
      <c r="AQ60" s="227"/>
      <c r="AR60" s="227"/>
      <c r="AS60" s="229"/>
    </row>
    <row r="61" spans="1:45" ht="13.5" customHeight="1">
      <c r="A61" s="171" t="s">
        <v>240</v>
      </c>
      <c r="B61" s="386"/>
      <c r="C61" s="387"/>
      <c r="N61" s="371">
        <v>6560</v>
      </c>
      <c r="O61" s="372"/>
      <c r="P61" s="383">
        <v>6561</v>
      </c>
      <c r="Q61" s="384"/>
      <c r="R61" s="383">
        <v>6561</v>
      </c>
      <c r="S61" s="384"/>
      <c r="T61" s="224">
        <v>5773</v>
      </c>
      <c r="U61" s="227" t="s">
        <v>244</v>
      </c>
      <c r="V61" s="227" t="s">
        <v>244</v>
      </c>
      <c r="W61" s="227" t="s">
        <v>244</v>
      </c>
      <c r="X61" s="227" t="s">
        <v>244</v>
      </c>
      <c r="Y61" s="227" t="s">
        <v>244</v>
      </c>
      <c r="Z61" s="227"/>
      <c r="AA61" s="227"/>
      <c r="AB61" s="227"/>
      <c r="AC61" s="227"/>
      <c r="AD61" s="227"/>
      <c r="AE61" s="227"/>
      <c r="AF61" s="227"/>
      <c r="AG61" s="227"/>
      <c r="AH61" s="227" t="s">
        <v>244</v>
      </c>
      <c r="AI61" s="225">
        <v>105</v>
      </c>
      <c r="AJ61" s="225">
        <v>321</v>
      </c>
      <c r="AK61" s="226">
        <v>88</v>
      </c>
      <c r="AL61" s="228"/>
      <c r="AM61" s="226"/>
      <c r="AN61" s="227"/>
      <c r="AO61" s="227"/>
      <c r="AP61" s="227"/>
      <c r="AQ61" s="227"/>
      <c r="AR61" s="227"/>
      <c r="AS61" s="229"/>
    </row>
    <row r="62" spans="1:45" ht="13.5" customHeight="1">
      <c r="A62" s="171" t="s">
        <v>241</v>
      </c>
      <c r="B62" s="386"/>
      <c r="C62" s="387"/>
      <c r="N62" s="371">
        <v>12881</v>
      </c>
      <c r="O62" s="372"/>
      <c r="P62" s="383">
        <v>12881</v>
      </c>
      <c r="Q62" s="384"/>
      <c r="R62" s="383">
        <v>12881</v>
      </c>
      <c r="S62" s="384"/>
      <c r="T62" s="224">
        <v>11702</v>
      </c>
      <c r="U62" s="227" t="s">
        <v>244</v>
      </c>
      <c r="V62" s="227" t="s">
        <v>244</v>
      </c>
      <c r="W62" s="227" t="s">
        <v>244</v>
      </c>
      <c r="X62" s="227" t="s">
        <v>244</v>
      </c>
      <c r="Y62" s="227" t="s">
        <v>244</v>
      </c>
      <c r="Z62" s="227"/>
      <c r="AA62" s="227"/>
      <c r="AB62" s="227"/>
      <c r="AC62" s="227"/>
      <c r="AD62" s="227"/>
      <c r="AE62" s="227"/>
      <c r="AF62" s="227"/>
      <c r="AG62" s="227"/>
      <c r="AH62" s="227" t="s">
        <v>244</v>
      </c>
      <c r="AI62" s="225">
        <v>213</v>
      </c>
      <c r="AJ62" s="225">
        <v>255</v>
      </c>
      <c r="AK62" s="226">
        <v>90.8</v>
      </c>
      <c r="AL62" s="228"/>
      <c r="AM62" s="226"/>
      <c r="AN62" s="227"/>
      <c r="AO62" s="227"/>
      <c r="AP62" s="227"/>
      <c r="AQ62" s="227"/>
      <c r="AR62" s="227"/>
      <c r="AS62" s="229"/>
    </row>
    <row r="63" spans="1:45" ht="13.5">
      <c r="A63" s="205"/>
      <c r="B63" s="388"/>
      <c r="C63" s="389"/>
      <c r="N63" s="381"/>
      <c r="O63" s="382"/>
      <c r="P63" s="217"/>
      <c r="Q63" s="217"/>
      <c r="R63" s="217"/>
      <c r="S63" s="217"/>
      <c r="T63" s="218"/>
      <c r="U63" s="218"/>
      <c r="V63" s="219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219"/>
      <c r="AK63" s="219"/>
      <c r="AL63" s="225"/>
      <c r="AM63" s="226"/>
      <c r="AN63" s="230"/>
      <c r="AO63" s="230"/>
      <c r="AP63" s="230"/>
      <c r="AQ63" s="230"/>
      <c r="AR63" s="230"/>
      <c r="AS63" s="225"/>
    </row>
    <row r="64" spans="1:28" ht="13.5">
      <c r="A64" s="188" t="s">
        <v>329</v>
      </c>
      <c r="B64" s="188"/>
      <c r="C64" s="188"/>
      <c r="D64" s="188"/>
      <c r="E64" s="188"/>
      <c r="F64" s="188"/>
      <c r="G64" s="188"/>
      <c r="H64" s="188"/>
      <c r="I64" s="188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48"/>
      <c r="U64" s="148"/>
      <c r="V64" s="148"/>
      <c r="W64" s="148"/>
      <c r="X64" s="148"/>
      <c r="Y64" s="148"/>
      <c r="Z64" s="148"/>
      <c r="AA64" s="148"/>
      <c r="AB64" s="148"/>
    </row>
  </sheetData>
  <mergeCells count="173">
    <mergeCell ref="R60:S60"/>
    <mergeCell ref="R61:S61"/>
    <mergeCell ref="R62:S62"/>
    <mergeCell ref="R3:S3"/>
    <mergeCell ref="R54:S55"/>
    <mergeCell ref="R57:S57"/>
    <mergeCell ref="R58:S58"/>
    <mergeCell ref="R59:S59"/>
    <mergeCell ref="A1:T1"/>
    <mergeCell ref="AR54:AR55"/>
    <mergeCell ref="AS54:AS55"/>
    <mergeCell ref="AJ3:AK3"/>
    <mergeCell ref="AH3:AI3"/>
    <mergeCell ref="AL34:AM34"/>
    <mergeCell ref="AL35:AM35"/>
    <mergeCell ref="AN29:AN30"/>
    <mergeCell ref="AS27:AT27"/>
    <mergeCell ref="AP29:AP30"/>
    <mergeCell ref="X4:Y6"/>
    <mergeCell ref="X7:Y7"/>
    <mergeCell ref="AC17:AC18"/>
    <mergeCell ref="AD17:AD18"/>
    <mergeCell ref="X8:Y8"/>
    <mergeCell ref="Z7:AA7"/>
    <mergeCell ref="Z8:AA8"/>
    <mergeCell ref="X10:AA10"/>
    <mergeCell ref="X9:Y9"/>
    <mergeCell ref="AA17:AA18"/>
    <mergeCell ref="H3:I3"/>
    <mergeCell ref="J3:K3"/>
    <mergeCell ref="T3:U3"/>
    <mergeCell ref="L3:M3"/>
    <mergeCell ref="P3:Q3"/>
    <mergeCell ref="A3:A4"/>
    <mergeCell ref="B3:C3"/>
    <mergeCell ref="D3:E3"/>
    <mergeCell ref="F3:G3"/>
    <mergeCell ref="X19:Y19"/>
    <mergeCell ref="X20:Y20"/>
    <mergeCell ref="X21:Y21"/>
    <mergeCell ref="X16:Y18"/>
    <mergeCell ref="AS4:AT6"/>
    <mergeCell ref="AN4:AR6"/>
    <mergeCell ref="AS7:AT7"/>
    <mergeCell ref="AL8:AM8"/>
    <mergeCell ref="AS8:AT8"/>
    <mergeCell ref="AN7:AO7"/>
    <mergeCell ref="AN8:AR8"/>
    <mergeCell ref="AT29:AT30"/>
    <mergeCell ref="AO29:AO30"/>
    <mergeCell ref="AN28:AO28"/>
    <mergeCell ref="AP28:AT28"/>
    <mergeCell ref="AR29:AR30"/>
    <mergeCell ref="AE8:AF8"/>
    <mergeCell ref="AL21:AM21"/>
    <mergeCell ref="AA41:AA42"/>
    <mergeCell ref="AS29:AS30"/>
    <mergeCell ref="AL19:AM19"/>
    <mergeCell ref="AL9:AM9"/>
    <mergeCell ref="AE17:AE18"/>
    <mergeCell ref="AF16:AF18"/>
    <mergeCell ref="AB41:AB42"/>
    <mergeCell ref="AG41:AG42"/>
    <mergeCell ref="Z5:AA6"/>
    <mergeCell ref="AC5:AC6"/>
    <mergeCell ref="Z9:AA9"/>
    <mergeCell ref="Z16:Z18"/>
    <mergeCell ref="AB17:AB18"/>
    <mergeCell ref="AL28:AM30"/>
    <mergeCell ref="AL31:AM31"/>
    <mergeCell ref="AL32:AM32"/>
    <mergeCell ref="A41:A42"/>
    <mergeCell ref="M41:M42"/>
    <mergeCell ref="J41:L41"/>
    <mergeCell ref="Y41:Y42"/>
    <mergeCell ref="T41:T42"/>
    <mergeCell ref="U41:U42"/>
    <mergeCell ref="X41:X42"/>
    <mergeCell ref="AC41:AC42"/>
    <mergeCell ref="AD41:AD42"/>
    <mergeCell ref="AE41:AE42"/>
    <mergeCell ref="AL33:AM33"/>
    <mergeCell ref="AF41:AF42"/>
    <mergeCell ref="Z41:Z42"/>
    <mergeCell ref="H41:I42"/>
    <mergeCell ref="H43:I43"/>
    <mergeCell ref="H44:I44"/>
    <mergeCell ref="H49:I49"/>
    <mergeCell ref="H50:I50"/>
    <mergeCell ref="A54:A55"/>
    <mergeCell ref="B54:C63"/>
    <mergeCell ref="B41:C50"/>
    <mergeCell ref="H45:I45"/>
    <mergeCell ref="H46:I46"/>
    <mergeCell ref="H47:I47"/>
    <mergeCell ref="H48:I48"/>
    <mergeCell ref="N54:O55"/>
    <mergeCell ref="N59:O59"/>
    <mergeCell ref="N60:O60"/>
    <mergeCell ref="N61:O61"/>
    <mergeCell ref="N62:O62"/>
    <mergeCell ref="N63:O63"/>
    <mergeCell ref="N58:O58"/>
    <mergeCell ref="AK54:AK55"/>
    <mergeCell ref="P60:Q60"/>
    <mergeCell ref="P61:Q61"/>
    <mergeCell ref="P62:Q62"/>
    <mergeCell ref="P57:Q57"/>
    <mergeCell ref="P58:Q58"/>
    <mergeCell ref="P59:Q59"/>
    <mergeCell ref="AL54:AL55"/>
    <mergeCell ref="W54:W55"/>
    <mergeCell ref="AH54:AH55"/>
    <mergeCell ref="T54:V54"/>
    <mergeCell ref="AQ54:AQ55"/>
    <mergeCell ref="N56:O56"/>
    <mergeCell ref="N57:O57"/>
    <mergeCell ref="AM54:AM55"/>
    <mergeCell ref="AN54:AN55"/>
    <mergeCell ref="AO54:AO55"/>
    <mergeCell ref="AP54:AP55"/>
    <mergeCell ref="AI54:AI55"/>
    <mergeCell ref="AJ54:AJ55"/>
    <mergeCell ref="P54:Q55"/>
    <mergeCell ref="AX5:BB5"/>
    <mergeCell ref="BC5:BD7"/>
    <mergeCell ref="AX6:AY7"/>
    <mergeCell ref="AZ6:AZ7"/>
    <mergeCell ref="BA6:BA7"/>
    <mergeCell ref="BB6:BB7"/>
    <mergeCell ref="BC8:BD8"/>
    <mergeCell ref="BC9:BD9"/>
    <mergeCell ref="BC10:BD10"/>
    <mergeCell ref="AY17:BC17"/>
    <mergeCell ref="BD17:BD19"/>
    <mergeCell ref="AY18:AY19"/>
    <mergeCell ref="AZ18:AZ19"/>
    <mergeCell ref="BA18:BA19"/>
    <mergeCell ref="BB18:BB19"/>
    <mergeCell ref="BC18:BC19"/>
    <mergeCell ref="BC28:BD28"/>
    <mergeCell ref="AX29:AY29"/>
    <mergeCell ref="AZ29:BD29"/>
    <mergeCell ref="AX30:AX31"/>
    <mergeCell ref="AY30:AY31"/>
    <mergeCell ref="AZ30:AZ31"/>
    <mergeCell ref="BB30:BB31"/>
    <mergeCell ref="BC30:BC31"/>
    <mergeCell ref="BD30:BD31"/>
    <mergeCell ref="AN16:AN18"/>
    <mergeCell ref="AO16:AS16"/>
    <mergeCell ref="AT16:AT18"/>
    <mergeCell ref="AO17:AO18"/>
    <mergeCell ref="AD5:AD6"/>
    <mergeCell ref="AL16:AM18"/>
    <mergeCell ref="AE9:AF9"/>
    <mergeCell ref="AL7:AM7"/>
    <mergeCell ref="AL4:AM6"/>
    <mergeCell ref="AE4:AF6"/>
    <mergeCell ref="AA16:AE16"/>
    <mergeCell ref="AE7:AF7"/>
    <mergeCell ref="Z4:AD4"/>
    <mergeCell ref="AB5:AB6"/>
    <mergeCell ref="AL22:AT22"/>
    <mergeCell ref="N3:O3"/>
    <mergeCell ref="V3:W3"/>
    <mergeCell ref="AP17:AP18"/>
    <mergeCell ref="AQ17:AQ18"/>
    <mergeCell ref="AR17:AR18"/>
    <mergeCell ref="AS17:AS18"/>
    <mergeCell ref="AN9:AO9"/>
    <mergeCell ref="AS9:AT9"/>
    <mergeCell ref="AL20:AM20"/>
  </mergeCells>
  <printOptions/>
  <pageMargins left="0.5905511811023623" right="0.3937007874015748" top="0.7874015748031497" bottom="0" header="0.3937007874015748" footer="0"/>
  <pageSetup horizontalDpi="600" verticalDpi="600" orientation="portrait" paperSize="9" scale="81" r:id="rId1"/>
  <colBreaks count="1" manualBreakCount="1">
    <brk id="37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Tochinai1477</cp:lastModifiedBy>
  <cp:lastPrinted>2009-02-27T05:41:19Z</cp:lastPrinted>
  <dcterms:created xsi:type="dcterms:W3CDTF">2000-12-07T08:06:51Z</dcterms:created>
  <dcterms:modified xsi:type="dcterms:W3CDTF">2009-04-27T07:42:40Z</dcterms:modified>
  <cp:category/>
  <cp:version/>
  <cp:contentType/>
  <cp:contentStatus/>
</cp:coreProperties>
</file>