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01" windowWidth="15315" windowHeight="4500" activeTab="2"/>
  </bookViews>
  <sheets>
    <sheet name="12" sheetId="1" r:id="rId1"/>
    <sheet name="13・14・15" sheetId="2" r:id="rId2"/>
    <sheet name="16・17" sheetId="3" r:id="rId3"/>
  </sheets>
  <definedNames>
    <definedName name="_xlnm.Print_Area" localSheetId="2">'16・17'!$A$122:$V$326</definedName>
  </definedNames>
  <calcPr fullCalcOnLoad="1" fullPrecision="0"/>
</workbook>
</file>

<file path=xl/sharedStrings.xml><?xml version="1.0" encoding="utf-8"?>
<sst xmlns="http://schemas.openxmlformats.org/spreadsheetml/2006/main" count="2131" uniqueCount="293">
  <si>
    <t>戸　　籍</t>
  </si>
  <si>
    <t>住民基本台帳人口</t>
  </si>
  <si>
    <t>本籍数</t>
  </si>
  <si>
    <t>本籍人口</t>
  </si>
  <si>
    <t>世帯数</t>
  </si>
  <si>
    <t>総数</t>
  </si>
  <si>
    <t>男</t>
  </si>
  <si>
    <t>女</t>
  </si>
  <si>
    <t xml:space="preserve">  昭和63年</t>
  </si>
  <si>
    <t xml:space="preserve"> 　　　人 　　　　口</t>
  </si>
  <si>
    <t>　　　2月</t>
  </si>
  <si>
    <t>　　　3月</t>
  </si>
  <si>
    <t>　　　4月</t>
  </si>
  <si>
    <t>　　　5月</t>
  </si>
  <si>
    <t>　　　6月</t>
  </si>
  <si>
    <t>　　　7月</t>
  </si>
  <si>
    <t>　　　8月</t>
  </si>
  <si>
    <t>　　　9月</t>
  </si>
  <si>
    <t>　　10月</t>
  </si>
  <si>
    <t>　　11月</t>
  </si>
  <si>
    <t>　　12月</t>
  </si>
  <si>
    <t xml:space="preserve">  平成9年  1月</t>
  </si>
  <si>
    <t>　　　　　　　 3月</t>
  </si>
  <si>
    <t>　　　 　　　　4月</t>
  </si>
  <si>
    <t>　　 　　　　　5月</t>
  </si>
  <si>
    <t>　　　　　　　 6月</t>
  </si>
  <si>
    <t>　　　 　　　　7月</t>
  </si>
  <si>
    <t>　　　　　　　 8月</t>
  </si>
  <si>
    <t>　　　 　　　　9月</t>
  </si>
  <si>
    <t>　　 　　　　10月</t>
  </si>
  <si>
    <t>　　　　　　 11月</t>
  </si>
  <si>
    <t>　　 　　　　12月</t>
  </si>
  <si>
    <t>　　　　　　　2月</t>
  </si>
  <si>
    <t>1月</t>
  </si>
  <si>
    <t>人口増減</t>
  </si>
  <si>
    <t>自　然　動　態</t>
  </si>
  <si>
    <t>社　会　動　態</t>
  </si>
  <si>
    <t>増  減</t>
  </si>
  <si>
    <t>転　　入</t>
  </si>
  <si>
    <t>転　　出</t>
  </si>
  <si>
    <t>総　数</t>
  </si>
  <si>
    <t>総 数</t>
  </si>
  <si>
    <t>県内から</t>
  </si>
  <si>
    <t>県外から</t>
  </si>
  <si>
    <t>県内へ</t>
  </si>
  <si>
    <t>県外へ</t>
  </si>
  <si>
    <t>昭和63年</t>
  </si>
  <si>
    <t>平成元年</t>
  </si>
  <si>
    <t>　7年</t>
  </si>
  <si>
    <t xml:space="preserve">  1月</t>
  </si>
  <si>
    <t xml:space="preserve">  2月</t>
  </si>
  <si>
    <t>11月</t>
  </si>
  <si>
    <t>12月</t>
  </si>
  <si>
    <t>平成10年</t>
  </si>
  <si>
    <t>年　度　別</t>
  </si>
  <si>
    <t>世　帯　数</t>
  </si>
  <si>
    <t>総　　数</t>
  </si>
  <si>
    <t>専用住宅</t>
  </si>
  <si>
    <t>併用住宅</t>
  </si>
  <si>
    <t>そ　の　他</t>
  </si>
  <si>
    <t>8年</t>
  </si>
  <si>
    <t xml:space="preserve">  平成2年</t>
  </si>
  <si>
    <t>14  公営住宅数</t>
  </si>
  <si>
    <t>地    区    別</t>
  </si>
  <si>
    <t>総  数</t>
  </si>
  <si>
    <t>一戸建</t>
  </si>
  <si>
    <t>長　屋</t>
  </si>
  <si>
    <t>共同住宅</t>
  </si>
  <si>
    <t>木  造</t>
  </si>
  <si>
    <t>非木造</t>
  </si>
  <si>
    <t xml:space="preserve">       -</t>
  </si>
  <si>
    <t xml:space="preserve">    -</t>
  </si>
  <si>
    <t>-</t>
  </si>
  <si>
    <t xml:space="preserve">   -</t>
  </si>
  <si>
    <t xml:space="preserve">     -</t>
  </si>
  <si>
    <t xml:space="preserve">  -</t>
  </si>
  <si>
    <t>上    平    田</t>
  </si>
  <si>
    <t>市  営  ビ  ル</t>
  </si>
  <si>
    <t>雇用促進住宅計</t>
  </si>
  <si>
    <t>上平田第二</t>
  </si>
  <si>
    <t xml:space="preserve">  資料：建設課、釜石地方振興局土木部、釜石公共職業安定所</t>
  </si>
  <si>
    <t>（平成１１年３月末現在  単位：戸）</t>
  </si>
  <si>
    <t xml:space="preserve">     総      数</t>
  </si>
  <si>
    <t>市営住宅計</t>
  </si>
  <si>
    <t xml:space="preserve">    洞        泉</t>
  </si>
  <si>
    <t xml:space="preserve">    野田団地</t>
  </si>
  <si>
    <t xml:space="preserve">    野        田</t>
  </si>
  <si>
    <t xml:space="preserve">    上   中   島</t>
  </si>
  <si>
    <t xml:space="preserve">    源   太   沢</t>
  </si>
  <si>
    <t xml:space="preserve">    緑   ケ   丘</t>
  </si>
  <si>
    <t xml:space="preserve">    大   只   越</t>
  </si>
  <si>
    <t xml:space="preserve">    嬉        石</t>
  </si>
  <si>
    <t xml:space="preserve">    松        原</t>
  </si>
  <si>
    <t xml:space="preserve">    浜        町</t>
  </si>
  <si>
    <t xml:space="preserve">    大        平</t>
  </si>
  <si>
    <t xml:space="preserve">    鵜   住   居</t>
  </si>
  <si>
    <t xml:space="preserve">    日        向</t>
  </si>
  <si>
    <t xml:space="preserve">    片        岸</t>
  </si>
  <si>
    <t>　上   平   田</t>
  </si>
  <si>
    <t>　市営ビル</t>
  </si>
  <si>
    <t>県営住宅計</t>
  </si>
  <si>
    <t xml:space="preserve">    上   平   田</t>
  </si>
  <si>
    <t>　　日　　　　向</t>
  </si>
  <si>
    <t>　　洞　　　　泉</t>
  </si>
  <si>
    <t>　釜石(野田団地）</t>
  </si>
  <si>
    <t>　上　平　田</t>
  </si>
  <si>
    <t>　日　　　　向</t>
  </si>
  <si>
    <t>　片　　　　岸</t>
  </si>
  <si>
    <t>各年3月31日現在 （単位：ｈａ、％）</t>
  </si>
  <si>
    <t>種        類</t>
  </si>
  <si>
    <t>平成１０年</t>
  </si>
  <si>
    <t>平成１１年</t>
  </si>
  <si>
    <t>面　　積</t>
  </si>
  <si>
    <t>割　　合</t>
  </si>
  <si>
    <t>県営住宅計</t>
  </si>
  <si>
    <t>平成12年3月末現在 （単位：戸）</t>
  </si>
  <si>
    <t>上    中    島</t>
  </si>
  <si>
    <t>源    太    沢</t>
  </si>
  <si>
    <t>緑    ケ    丘</t>
  </si>
  <si>
    <t>大    只    越</t>
  </si>
  <si>
    <t>鵜    住    居</t>
  </si>
  <si>
    <t>上    平    田</t>
  </si>
  <si>
    <t xml:space="preserve">       -</t>
  </si>
  <si>
    <t>資料：市民課</t>
  </si>
  <si>
    <t>上　  平  　田</t>
  </si>
  <si>
    <t>年次 ・月</t>
  </si>
  <si>
    <r>
      <t>平成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10年　　　　</t>
    </r>
  </si>
  <si>
    <t>年 ・月別</t>
  </si>
  <si>
    <t>9年</t>
  </si>
  <si>
    <t xml:space="preserve">  3月</t>
  </si>
  <si>
    <t xml:space="preserve">  4月</t>
  </si>
  <si>
    <t xml:space="preserve">  5月</t>
  </si>
  <si>
    <t xml:space="preserve">  6月</t>
  </si>
  <si>
    <t xml:space="preserve">  7月</t>
  </si>
  <si>
    <t xml:space="preserve">  8月</t>
  </si>
  <si>
    <t xml:space="preserve">  9月</t>
  </si>
  <si>
    <t>10月</t>
  </si>
  <si>
    <t xml:space="preserve"> 10月</t>
  </si>
  <si>
    <t xml:space="preserve"> 11月</t>
  </si>
  <si>
    <t xml:space="preserve"> 12月</t>
  </si>
  <si>
    <t>（単位：世帯、人）</t>
  </si>
  <si>
    <t>資料：市民課</t>
  </si>
  <si>
    <t>平成11年</t>
  </si>
  <si>
    <t>資料：都市計画課（注）新築、改築、増築含む。</t>
  </si>
  <si>
    <t xml:space="preserve"> 8</t>
  </si>
  <si>
    <t xml:space="preserve"> 7</t>
  </si>
  <si>
    <t xml:space="preserve"> 4</t>
  </si>
  <si>
    <t>資料：建設課、釜石地方振興局土木部、釜石公共職業安定所</t>
  </si>
  <si>
    <t>資料：都市計画課</t>
  </si>
  <si>
    <t>総　　　　　 数</t>
  </si>
  <si>
    <t>市営住宅計</t>
  </si>
  <si>
    <t>合             計</t>
  </si>
  <si>
    <t>嬉          石</t>
  </si>
  <si>
    <t>野  田  団  地</t>
  </si>
  <si>
    <t>松          原</t>
  </si>
  <si>
    <t>浜          町</t>
  </si>
  <si>
    <t>大          平</t>
  </si>
  <si>
    <t>日          向</t>
  </si>
  <si>
    <t>片          岸</t>
  </si>
  <si>
    <t>日　 　  　 向</t>
  </si>
  <si>
    <t>洞　 　　   泉</t>
  </si>
  <si>
    <t>日　　   　 向</t>
  </si>
  <si>
    <t>片　   　　 岸</t>
  </si>
  <si>
    <t xml:space="preserve"> 　　4 年</t>
  </si>
  <si>
    <t xml:space="preserve"> 　 10 年</t>
  </si>
  <si>
    <r>
      <t>平成 元</t>
    </r>
    <r>
      <rPr>
        <sz val="5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</si>
  <si>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r>
      <t>平成 11年</t>
    </r>
    <r>
      <rPr>
        <sz val="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</si>
  <si>
    <t>10年</t>
  </si>
  <si>
    <t>増　減</t>
  </si>
  <si>
    <t xml:space="preserve">  10月</t>
  </si>
  <si>
    <t xml:space="preserve">  11月</t>
  </si>
  <si>
    <t xml:space="preserve">  12月</t>
  </si>
  <si>
    <t>出    生</t>
  </si>
  <si>
    <t>死    亡</t>
  </si>
  <si>
    <t>婚  姻</t>
  </si>
  <si>
    <t>離  婚</t>
  </si>
  <si>
    <t>平成7年度</t>
  </si>
  <si>
    <t>平成7年度</t>
  </si>
  <si>
    <t>平成6年度</t>
  </si>
  <si>
    <t>平成6年度</t>
  </si>
  <si>
    <t>平成１３年</t>
  </si>
  <si>
    <t>平成13年3月末現在 （単位：戸）</t>
  </si>
  <si>
    <t>上 平 田 第 二</t>
  </si>
  <si>
    <t>洞          泉</t>
  </si>
  <si>
    <t>野          田</t>
  </si>
  <si>
    <t xml:space="preserve"> 釜  石 (野田団地）</t>
  </si>
  <si>
    <t>14  公営住宅数</t>
  </si>
  <si>
    <t>平成 2 年</t>
  </si>
  <si>
    <t xml:space="preserve">  平成 3年</t>
  </si>
  <si>
    <t>平成  8年度</t>
  </si>
  <si>
    <t xml:space="preserve">        -</t>
  </si>
  <si>
    <t xml:space="preserve"> 4</t>
  </si>
  <si>
    <t>平成 3 年</t>
  </si>
  <si>
    <t xml:space="preserve"> 　 11 年</t>
  </si>
  <si>
    <r>
      <t>平成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13年</t>
    </r>
    <r>
      <rPr>
        <sz val="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</si>
  <si>
    <t xml:space="preserve">  平成 4年</t>
  </si>
  <si>
    <t>11年</t>
  </si>
  <si>
    <t>平成  9年度</t>
  </si>
  <si>
    <t>平成 8年度</t>
  </si>
  <si>
    <t>平成 9年度</t>
  </si>
  <si>
    <t>平成14年3月末現在 （単位：戸）</t>
  </si>
  <si>
    <t>平成１４年</t>
  </si>
  <si>
    <t xml:space="preserve"> 3</t>
  </si>
  <si>
    <t xml:space="preserve">        -</t>
  </si>
  <si>
    <t>12  戸籍人口及び住民基本台帳人口</t>
  </si>
  <si>
    <t>13  自然動態、社会動態及び戸籍の届出件数</t>
  </si>
  <si>
    <t>14  外国人登録人口</t>
  </si>
  <si>
    <t>15  建築確認申請数</t>
  </si>
  <si>
    <t>16  公営住宅数</t>
  </si>
  <si>
    <t>17  用途別都市計画地域</t>
  </si>
  <si>
    <t>構成比</t>
  </si>
  <si>
    <t>面　積</t>
  </si>
  <si>
    <t>人             口</t>
  </si>
  <si>
    <t>10</t>
  </si>
  <si>
    <t>平成１５年</t>
  </si>
  <si>
    <r>
      <t>平成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14年</t>
    </r>
    <r>
      <rPr>
        <sz val="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</si>
  <si>
    <t>平成 5 年</t>
  </si>
  <si>
    <t>平成15年3月末現在 （単位：戸）</t>
  </si>
  <si>
    <t>平成 10年度</t>
  </si>
  <si>
    <t>平成10年度</t>
  </si>
  <si>
    <t xml:space="preserve">  平成 5年</t>
  </si>
  <si>
    <t>平成 6 年</t>
  </si>
  <si>
    <r>
      <t>平成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15年</t>
    </r>
    <r>
      <rPr>
        <sz val="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</si>
  <si>
    <t xml:space="preserve">  平成 6年</t>
  </si>
  <si>
    <t>平成 11年度</t>
  </si>
  <si>
    <t>平成11年度</t>
  </si>
  <si>
    <t xml:space="preserve"> 3</t>
  </si>
  <si>
    <t>平成16年3月末現在 （単位：戸）</t>
  </si>
  <si>
    <t xml:space="preserve"> 　 12 年</t>
  </si>
  <si>
    <t xml:space="preserve"> 　 13 年</t>
  </si>
  <si>
    <t>平成 7 年</t>
  </si>
  <si>
    <t xml:space="preserve"> 　 14 年</t>
  </si>
  <si>
    <r>
      <t>平成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16年</t>
    </r>
    <r>
      <rPr>
        <sz val="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</si>
  <si>
    <t xml:space="preserve">  平成 12年</t>
  </si>
  <si>
    <t>14年</t>
  </si>
  <si>
    <t>平成 12年度</t>
  </si>
  <si>
    <t>平成12年度</t>
  </si>
  <si>
    <t xml:space="preserve"> 5</t>
  </si>
  <si>
    <t xml:space="preserve"> 95</t>
  </si>
  <si>
    <t>平成17年3月末現在 （単位：戸）</t>
  </si>
  <si>
    <t>平成１６年</t>
  </si>
  <si>
    <t xml:space="preserve"> 　 15 年</t>
  </si>
  <si>
    <r>
      <t>平成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17年</t>
    </r>
    <r>
      <rPr>
        <sz val="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</si>
  <si>
    <t>平成 8 年</t>
  </si>
  <si>
    <t>15年</t>
  </si>
  <si>
    <t>平成 13年度</t>
  </si>
  <si>
    <t>平成13年度</t>
  </si>
  <si>
    <t>103</t>
  </si>
  <si>
    <t>平成１７年</t>
  </si>
  <si>
    <t>平成１８年</t>
  </si>
  <si>
    <t xml:space="preserve"> 　 16 年</t>
  </si>
  <si>
    <r>
      <t>平成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18年</t>
    </r>
    <r>
      <rPr>
        <sz val="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</si>
  <si>
    <t>平成 9 年</t>
  </si>
  <si>
    <t xml:space="preserve">  平成 13年</t>
  </si>
  <si>
    <t>16年</t>
  </si>
  <si>
    <t>平成18年</t>
  </si>
  <si>
    <t>平成14年度</t>
  </si>
  <si>
    <t xml:space="preserve">       16</t>
  </si>
  <si>
    <t xml:space="preserve">       17</t>
  </si>
  <si>
    <t xml:space="preserve">       18</t>
  </si>
  <si>
    <t>平成14年度</t>
  </si>
  <si>
    <t>　  16</t>
  </si>
  <si>
    <t>　  17</t>
  </si>
  <si>
    <t>　  18</t>
  </si>
  <si>
    <t>110</t>
  </si>
  <si>
    <t>資料：都市計画課、釜石地方振興局土木部、釜石公共職業安定所</t>
  </si>
  <si>
    <t>平成１９年</t>
  </si>
  <si>
    <t xml:space="preserve">   平成15年度</t>
  </si>
  <si>
    <t>平成15年度</t>
  </si>
  <si>
    <t xml:space="preserve"> 94</t>
  </si>
  <si>
    <t xml:space="preserve"> 0</t>
  </si>
  <si>
    <t>　  19</t>
  </si>
  <si>
    <t>年 度 別</t>
  </si>
  <si>
    <t xml:space="preserve">       19</t>
  </si>
  <si>
    <t>平成20年3月末現在 （単位：戸）</t>
  </si>
  <si>
    <t>平成２０年</t>
  </si>
  <si>
    <t xml:space="preserve">   第一種低層住宅専用地域</t>
  </si>
  <si>
    <t xml:space="preserve">   第一種中高層住宅専用地域</t>
  </si>
  <si>
    <t xml:space="preserve">   第二種中高層住宅専用地域</t>
  </si>
  <si>
    <t xml:space="preserve">   第一種住居地域</t>
  </si>
  <si>
    <t xml:space="preserve">   第二種住居地域</t>
  </si>
  <si>
    <t xml:space="preserve">   近隣商業地域</t>
  </si>
  <si>
    <t xml:space="preserve">   商業地域</t>
  </si>
  <si>
    <t xml:space="preserve">   準工業地域</t>
  </si>
  <si>
    <t xml:space="preserve">   工業地域</t>
  </si>
  <si>
    <t xml:space="preserve">   工業専用地域</t>
  </si>
  <si>
    <t xml:space="preserve"> 　 17 年</t>
  </si>
  <si>
    <r>
      <t>平成</t>
    </r>
    <r>
      <rPr>
        <sz val="8"/>
        <rFont val="ＭＳ 明朝"/>
        <family val="1"/>
      </rPr>
      <t>　</t>
    </r>
    <r>
      <rPr>
        <sz val="11"/>
        <rFont val="ＭＳ 明朝"/>
        <family val="1"/>
      </rPr>
      <t>19年</t>
    </r>
    <r>
      <rPr>
        <sz val="5"/>
        <rFont val="ＭＳ 明朝"/>
        <family val="1"/>
      </rPr>
      <t xml:space="preserve"> </t>
    </r>
    <r>
      <rPr>
        <sz val="6"/>
        <rFont val="ＭＳ 明朝"/>
        <family val="1"/>
      </rPr>
      <t xml:space="preserve"> </t>
    </r>
  </si>
  <si>
    <t>各年１２月末日・月末現在（単位：世帯、人）</t>
  </si>
  <si>
    <t>各年総数・月末現在(単位：人）</t>
  </si>
  <si>
    <t>17年</t>
  </si>
  <si>
    <t>平成19年</t>
  </si>
  <si>
    <t>資料：市民課  (注)自然動態、社会動態については本市における住民基本台帳の人口動態 を表し、婚姻、　離婚については本市に届け出された件数を掲げたものである。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</si>
</sst>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yy&quot;年&quot;"/>
    <numFmt numFmtId="179" formatCode="m&quot;月&quot;"/>
    <numFmt numFmtId="180" formatCode="&quot;△&quot;00"/>
    <numFmt numFmtId="181" formatCode="&quot;△&quot;0,000"/>
    <numFmt numFmtId="182" formatCode="&quot;△&quot;\ 000"/>
    <numFmt numFmtId="183" formatCode="&quot;△&quot;000"/>
    <numFmt numFmtId="184" formatCode="m\ &quot;月&quot;"/>
    <numFmt numFmtId="185" formatCode="&quot;△&quot;\ 00"/>
    <numFmt numFmtId="186" formatCode="&quot;△&quot;\ 0"/>
    <numFmt numFmtId="187" formatCode="0;&quot;△ &quot;0"/>
    <numFmt numFmtId="188" formatCode="0.0_ "/>
    <numFmt numFmtId="189" formatCode="0.0_);[Red]\(0.0\)"/>
    <numFmt numFmtId="190" formatCode="#,##0.0_ "/>
    <numFmt numFmtId="191" formatCode="0_);[Red]\(0\)"/>
    <numFmt numFmtId="192" formatCode="#,##0.0_);[Red]\(#,##0.0\)"/>
    <numFmt numFmtId="193" formatCode="#,##0_ ;[Red]\-#,##0\ "/>
    <numFmt numFmtId="194" formatCode="#,##0;&quot;△ &quot;#,##0"/>
  </numFmts>
  <fonts count="19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5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0.5"/>
      <name val="ＭＳ ゴシック"/>
      <family val="3"/>
    </font>
    <font>
      <b/>
      <sz val="10.5"/>
      <name val="ＭＳ ゴシック"/>
      <family val="3"/>
    </font>
    <font>
      <sz val="10.5"/>
      <color indexed="8"/>
      <name val="ＭＳ 明朝"/>
      <family val="1"/>
    </font>
    <font>
      <sz val="11"/>
      <name val="ＭＳ ゴシック"/>
      <family val="3"/>
    </font>
    <font>
      <sz val="11"/>
      <color indexed="8"/>
      <name val="ＭＳ ゴシック"/>
      <family val="3"/>
    </font>
    <font>
      <b/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2">
    <xf numFmtId="0" fontId="0" fillId="0" borderId="0" xfId="0" applyAlignment="1">
      <alignment/>
    </xf>
    <xf numFmtId="176" fontId="8" fillId="0" borderId="0" xfId="17" applyNumberFormat="1" applyFont="1" applyBorder="1" applyAlignment="1" applyProtection="1">
      <alignment horizontal="right" vertical="center"/>
      <protection/>
    </xf>
    <xf numFmtId="176" fontId="12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176" fontId="12" fillId="0" borderId="0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Alignment="1" applyProtection="1">
      <alignment/>
      <protection/>
    </xf>
    <xf numFmtId="191" fontId="8" fillId="0" borderId="0" xfId="0" applyNumberFormat="1" applyFont="1" applyAlignment="1" applyProtection="1">
      <alignment horizontal="right" vertical="center"/>
      <protection/>
    </xf>
    <xf numFmtId="0" fontId="7" fillId="0" borderId="0" xfId="0" applyNumberFormat="1" applyFont="1" applyAlignment="1" applyProtection="1">
      <alignment horizontal="left" vertical="center"/>
      <protection/>
    </xf>
    <xf numFmtId="177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1" xfId="0" applyNumberFormat="1" applyFont="1" applyBorder="1" applyAlignment="1" applyProtection="1">
      <alignment horizontal="right" vertical="center"/>
      <protection/>
    </xf>
    <xf numFmtId="0" fontId="8" fillId="0" borderId="2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8" fillId="0" borderId="7" xfId="0" applyNumberFormat="1" applyFont="1" applyBorder="1" applyAlignment="1" applyProtection="1">
      <alignment horizontal="center" vertical="center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3" fontId="8" fillId="0" borderId="11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left" vertical="center"/>
      <protection/>
    </xf>
    <xf numFmtId="0" fontId="8" fillId="0" borderId="6" xfId="0" applyNumberFormat="1" applyFont="1" applyBorder="1" applyAlignment="1" applyProtection="1">
      <alignment horizontal="left" vertical="center"/>
      <protection/>
    </xf>
    <xf numFmtId="176" fontId="8" fillId="0" borderId="11" xfId="0" applyNumberFormat="1" applyFont="1" applyBorder="1" applyAlignment="1" applyProtection="1">
      <alignment vertical="center"/>
      <protection/>
    </xf>
    <xf numFmtId="178" fontId="8" fillId="0" borderId="0" xfId="0" applyNumberFormat="1" applyFont="1" applyBorder="1" applyAlignment="1" applyProtection="1">
      <alignment horizontal="left" vertical="center"/>
      <protection/>
    </xf>
    <xf numFmtId="178" fontId="8" fillId="0" borderId="6" xfId="0" applyNumberFormat="1" applyFont="1" applyBorder="1" applyAlignment="1" applyProtection="1">
      <alignment horizontal="left" vertical="center"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176" fontId="8" fillId="0" borderId="0" xfId="17" applyNumberFormat="1" applyFont="1" applyAlignment="1" applyProtection="1">
      <alignment vertical="center"/>
      <protection/>
    </xf>
    <xf numFmtId="176" fontId="8" fillId="0" borderId="11" xfId="17" applyNumberFormat="1" applyFont="1" applyBorder="1" applyAlignment="1" applyProtection="1">
      <alignment horizontal="right" vertical="center"/>
      <protection/>
    </xf>
    <xf numFmtId="178" fontId="8" fillId="0" borderId="0" xfId="0" applyNumberFormat="1" applyFont="1" applyBorder="1" applyAlignment="1" applyProtection="1">
      <alignment horizontal="center" vertical="center"/>
      <protection/>
    </xf>
    <xf numFmtId="178" fontId="8" fillId="0" borderId="6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vertical="center"/>
      <protection/>
    </xf>
    <xf numFmtId="179" fontId="8" fillId="0" borderId="0" xfId="0" applyNumberFormat="1" applyFont="1" applyBorder="1" applyAlignment="1" applyProtection="1">
      <alignment horizontal="center" vertical="center"/>
      <protection/>
    </xf>
    <xf numFmtId="179" fontId="8" fillId="0" borderId="6" xfId="0" applyNumberFormat="1" applyFont="1" applyBorder="1" applyAlignment="1" applyProtection="1">
      <alignment horizontal="center" vertical="center"/>
      <protection/>
    </xf>
    <xf numFmtId="179" fontId="8" fillId="0" borderId="0" xfId="0" applyNumberFormat="1" applyFont="1" applyBorder="1" applyAlignment="1" applyProtection="1">
      <alignment horizontal="right" vertical="center"/>
      <protection/>
    </xf>
    <xf numFmtId="0" fontId="8" fillId="0" borderId="6" xfId="0" applyNumberFormat="1" applyFont="1" applyBorder="1" applyAlignment="1" applyProtection="1">
      <alignment horizontal="right" vertical="center"/>
      <protection/>
    </xf>
    <xf numFmtId="177" fontId="8" fillId="0" borderId="6" xfId="0" applyNumberFormat="1" applyFont="1" applyBorder="1" applyAlignment="1" applyProtection="1">
      <alignment/>
      <protection/>
    </xf>
    <xf numFmtId="177" fontId="8" fillId="0" borderId="11" xfId="0" applyNumberFormat="1" applyFont="1" applyBorder="1" applyAlignment="1" applyProtection="1">
      <alignment vertical="center"/>
      <protection/>
    </xf>
    <xf numFmtId="177" fontId="8" fillId="0" borderId="0" xfId="0" applyNumberFormat="1" applyFont="1" applyBorder="1" applyAlignment="1" applyProtection="1">
      <alignment vertical="center"/>
      <protection/>
    </xf>
    <xf numFmtId="177" fontId="8" fillId="0" borderId="12" xfId="0" applyNumberFormat="1" applyFont="1" applyBorder="1" applyAlignment="1" applyProtection="1">
      <alignment/>
      <protection/>
    </xf>
    <xf numFmtId="177" fontId="8" fillId="0" borderId="1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7" fontId="7" fillId="0" borderId="0" xfId="0" applyNumberFormat="1" applyFont="1" applyAlignment="1" applyProtection="1">
      <alignment horizontal="left" vertical="center"/>
      <protection/>
    </xf>
    <xf numFmtId="177" fontId="8" fillId="0" borderId="0" xfId="0" applyNumberFormat="1" applyFont="1" applyAlignment="1" applyProtection="1">
      <alignment horizontal="right"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4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177" fontId="8" fillId="0" borderId="6" xfId="0" applyNumberFormat="1" applyFont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 applyProtection="1">
      <alignment horizontal="center" vertical="center"/>
      <protection/>
    </xf>
    <xf numFmtId="177" fontId="8" fillId="0" borderId="8" xfId="0" applyNumberFormat="1" applyFont="1" applyBorder="1" applyAlignment="1" applyProtection="1">
      <alignment horizontal="center" vertical="center"/>
      <protection/>
    </xf>
    <xf numFmtId="177" fontId="8" fillId="0" borderId="10" xfId="0" applyNumberFormat="1" applyFont="1" applyBorder="1" applyAlignment="1" applyProtection="1">
      <alignment horizontal="center" vertical="center"/>
      <protection/>
    </xf>
    <xf numFmtId="177" fontId="8" fillId="0" borderId="6" xfId="0" applyNumberFormat="1" applyFont="1" applyBorder="1" applyAlignment="1" applyProtection="1">
      <alignment horizontal="right" vertical="center"/>
      <protection/>
    </xf>
    <xf numFmtId="177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11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177" fontId="0" fillId="0" borderId="6" xfId="0" applyNumberFormat="1" applyFont="1" applyBorder="1" applyAlignment="1" applyProtection="1">
      <alignment/>
      <protection/>
    </xf>
    <xf numFmtId="177" fontId="8" fillId="0" borderId="11" xfId="0" applyNumberFormat="1" applyFont="1" applyBorder="1" applyAlignment="1" applyProtection="1">
      <alignment/>
      <protection/>
    </xf>
    <xf numFmtId="193" fontId="8" fillId="0" borderId="0" xfId="17" applyNumberFormat="1" applyFont="1" applyBorder="1" applyAlignment="1" applyProtection="1">
      <alignment horizontal="right"/>
      <protection/>
    </xf>
    <xf numFmtId="3" fontId="12" fillId="0" borderId="0" xfId="17" applyNumberFormat="1" applyFont="1" applyBorder="1" applyAlignment="1" applyProtection="1">
      <alignment horizontal="right" vertical="center"/>
      <protection/>
    </xf>
    <xf numFmtId="3" fontId="12" fillId="0" borderId="6" xfId="17" applyNumberFormat="1" applyFont="1" applyBorder="1" applyAlignment="1" applyProtection="1">
      <alignment vertical="center"/>
      <protection/>
    </xf>
    <xf numFmtId="3" fontId="12" fillId="0" borderId="11" xfId="17" applyNumberFormat="1" applyFont="1" applyBorder="1" applyAlignment="1" applyProtection="1">
      <alignment horizontal="right" vertical="center"/>
      <protection/>
    </xf>
    <xf numFmtId="3" fontId="13" fillId="0" borderId="0" xfId="17" applyNumberFormat="1" applyFon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177" fontId="12" fillId="0" borderId="0" xfId="0" applyNumberFormat="1" applyFont="1" applyBorder="1" applyAlignment="1" applyProtection="1">
      <alignment horizontal="right" vertical="center"/>
      <protection/>
    </xf>
    <xf numFmtId="177" fontId="12" fillId="0" borderId="6" xfId="0" applyNumberFormat="1" applyFont="1" applyBorder="1" applyAlignment="1" applyProtection="1">
      <alignment vertical="center"/>
      <protection/>
    </xf>
    <xf numFmtId="177" fontId="12" fillId="0" borderId="11" xfId="0" applyNumberFormat="1" applyFont="1" applyBorder="1" applyAlignment="1" applyProtection="1">
      <alignment/>
      <protection/>
    </xf>
    <xf numFmtId="177" fontId="12" fillId="0" borderId="0" xfId="0" applyNumberFormat="1" applyFont="1" applyBorder="1" applyAlignment="1" applyProtection="1">
      <alignment/>
      <protection/>
    </xf>
    <xf numFmtId="38" fontId="12" fillId="0" borderId="0" xfId="17" applyFont="1" applyBorder="1" applyAlignment="1" applyProtection="1">
      <alignment/>
      <protection/>
    </xf>
    <xf numFmtId="177" fontId="13" fillId="0" borderId="0" xfId="0" applyNumberFormat="1" applyFont="1" applyAlignment="1" applyProtection="1">
      <alignment/>
      <protection/>
    </xf>
    <xf numFmtId="177" fontId="8" fillId="0" borderId="0" xfId="0" applyNumberFormat="1" applyFont="1" applyBorder="1" applyAlignment="1" applyProtection="1" quotePrefix="1">
      <alignment/>
      <protection/>
    </xf>
    <xf numFmtId="177" fontId="8" fillId="0" borderId="11" xfId="0" applyNumberFormat="1" applyFont="1" applyBorder="1" applyAlignment="1" applyProtection="1" quotePrefix="1">
      <alignment/>
      <protection/>
    </xf>
    <xf numFmtId="177" fontId="16" fillId="0" borderId="11" xfId="0" applyNumberFormat="1" applyFont="1" applyBorder="1" applyAlignment="1" applyProtection="1">
      <alignment/>
      <protection/>
    </xf>
    <xf numFmtId="176" fontId="16" fillId="0" borderId="0" xfId="0" applyNumberFormat="1" applyFont="1" applyBorder="1" applyAlignment="1" applyProtection="1">
      <alignment/>
      <protection/>
    </xf>
    <xf numFmtId="177" fontId="16" fillId="0" borderId="0" xfId="0" applyNumberFormat="1" applyFont="1" applyBorder="1" applyAlignment="1" applyProtection="1">
      <alignment/>
      <protection/>
    </xf>
    <xf numFmtId="177" fontId="16" fillId="0" borderId="0" xfId="0" applyNumberFormat="1" applyFont="1" applyBorder="1" applyAlignment="1" applyProtection="1">
      <alignment horizontal="right" vertical="center"/>
      <protection/>
    </xf>
    <xf numFmtId="194" fontId="17" fillId="0" borderId="11" xfId="17" applyNumberFormat="1" applyFont="1" applyBorder="1" applyAlignment="1" applyProtection="1">
      <alignment vertical="center" shrinkToFit="1"/>
      <protection/>
    </xf>
    <xf numFmtId="194" fontId="17" fillId="0" borderId="0" xfId="17" applyNumberFormat="1" applyFont="1" applyBorder="1" applyAlignment="1" applyProtection="1">
      <alignment vertical="center" shrinkToFit="1"/>
      <protection/>
    </xf>
    <xf numFmtId="194" fontId="8" fillId="0" borderId="11" xfId="0" applyNumberFormat="1" applyFont="1" applyBorder="1" applyAlignment="1" applyProtection="1">
      <alignment vertical="center" shrinkToFit="1"/>
      <protection/>
    </xf>
    <xf numFmtId="194" fontId="8" fillId="0" borderId="0" xfId="0" applyNumberFormat="1" applyFont="1" applyBorder="1" applyAlignment="1" applyProtection="1" quotePrefix="1">
      <alignment vertical="center" shrinkToFit="1"/>
      <protection/>
    </xf>
    <xf numFmtId="194" fontId="8" fillId="0" borderId="0" xfId="0" applyNumberFormat="1" applyFont="1" applyBorder="1" applyAlignment="1" applyProtection="1">
      <alignment vertical="center" shrinkToFit="1"/>
      <protection/>
    </xf>
    <xf numFmtId="194" fontId="12" fillId="0" borderId="11" xfId="17" applyNumberFormat="1" applyFont="1" applyBorder="1" applyAlignment="1" applyProtection="1">
      <alignment vertical="center" shrinkToFit="1"/>
      <protection/>
    </xf>
    <xf numFmtId="194" fontId="12" fillId="0" borderId="0" xfId="17" applyNumberFormat="1" applyFont="1" applyBorder="1" applyAlignment="1" applyProtection="1" quotePrefix="1">
      <alignment vertical="center" shrinkToFit="1"/>
      <protection/>
    </xf>
    <xf numFmtId="194" fontId="12" fillId="0" borderId="0" xfId="17" applyNumberFormat="1" applyFont="1" applyBorder="1" applyAlignment="1" applyProtection="1">
      <alignment vertical="center" shrinkToFit="1"/>
      <protection/>
    </xf>
    <xf numFmtId="194" fontId="8" fillId="0" borderId="11" xfId="17" applyNumberFormat="1" applyFont="1" applyBorder="1" applyAlignment="1" applyProtection="1">
      <alignment vertical="center" shrinkToFit="1"/>
      <protection/>
    </xf>
    <xf numFmtId="194" fontId="8" fillId="0" borderId="0" xfId="17" applyNumberFormat="1" applyFont="1" applyBorder="1" applyAlignment="1" applyProtection="1" quotePrefix="1">
      <alignment vertical="center" shrinkToFit="1"/>
      <protection/>
    </xf>
    <xf numFmtId="194" fontId="8" fillId="0" borderId="0" xfId="17" applyNumberFormat="1" applyFont="1" applyBorder="1" applyAlignment="1" applyProtection="1">
      <alignment vertical="center" shrinkToFit="1"/>
      <protection/>
    </xf>
    <xf numFmtId="194" fontId="0" fillId="0" borderId="0" xfId="17" applyNumberFormat="1" applyFont="1" applyAlignment="1" applyProtection="1">
      <alignment vertical="center" shrinkToFit="1"/>
      <protection/>
    </xf>
    <xf numFmtId="177" fontId="8" fillId="0" borderId="0" xfId="0" applyNumberFormat="1" applyFont="1" applyBorder="1" applyAlignment="1" applyProtection="1">
      <alignment horizontal="left" vertical="center"/>
      <protection/>
    </xf>
    <xf numFmtId="177" fontId="8" fillId="0" borderId="12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left"/>
      <protection/>
    </xf>
    <xf numFmtId="177" fontId="8" fillId="0" borderId="11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191" fontId="8" fillId="0" borderId="0" xfId="0" applyNumberFormat="1" applyFont="1" applyBorder="1" applyAlignment="1" applyProtection="1">
      <alignment horizontal="right" vertical="center"/>
      <protection/>
    </xf>
    <xf numFmtId="191" fontId="8" fillId="0" borderId="0" xfId="0" applyNumberFormat="1" applyFont="1" applyBorder="1" applyAlignment="1" applyProtection="1">
      <alignment horizontal="left" vertical="center"/>
      <protection/>
    </xf>
    <xf numFmtId="49" fontId="8" fillId="0" borderId="6" xfId="0" applyNumberFormat="1" applyFont="1" applyBorder="1" applyAlignment="1" applyProtection="1">
      <alignment vertical="center" shrinkToFit="1"/>
      <protection/>
    </xf>
    <xf numFmtId="49" fontId="8" fillId="0" borderId="6" xfId="0" applyNumberFormat="1" applyFont="1" applyBorder="1" applyAlignment="1" applyProtection="1">
      <alignment horizontal="right" vertical="center" shrinkToFit="1"/>
      <protection/>
    </xf>
    <xf numFmtId="49" fontId="8" fillId="0" borderId="6" xfId="0" applyNumberFormat="1" applyFont="1" applyBorder="1" applyAlignment="1" applyProtection="1">
      <alignment vertical="center"/>
      <protection/>
    </xf>
    <xf numFmtId="177" fontId="8" fillId="0" borderId="1" xfId="0" applyNumberFormat="1" applyFont="1" applyBorder="1" applyAlignment="1" applyProtection="1">
      <alignment vertical="center"/>
      <protection/>
    </xf>
    <xf numFmtId="177" fontId="8" fillId="0" borderId="8" xfId="0" applyNumberFormat="1" applyFont="1" applyBorder="1" applyAlignment="1" applyProtection="1">
      <alignment horizontal="left" vertical="center"/>
      <protection/>
    </xf>
    <xf numFmtId="177" fontId="8" fillId="0" borderId="1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center" vertical="center"/>
      <protection/>
    </xf>
    <xf numFmtId="0" fontId="8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9" fillId="0" borderId="6" xfId="0" applyNumberFormat="1" applyFont="1" applyBorder="1" applyAlignment="1" applyProtection="1">
      <alignment horizontal="center" vertical="center"/>
      <protection/>
    </xf>
    <xf numFmtId="177" fontId="8" fillId="0" borderId="12" xfId="0" applyNumberFormat="1" applyFont="1" applyBorder="1" applyAlignment="1" applyProtection="1">
      <alignment horizontal="right" vertical="center"/>
      <protection/>
    </xf>
    <xf numFmtId="177" fontId="8" fillId="0" borderId="1" xfId="0" applyNumberFormat="1" applyFont="1" applyBorder="1" applyAlignment="1" applyProtection="1">
      <alignment horizontal="right" vertical="center"/>
      <protection/>
    </xf>
    <xf numFmtId="0" fontId="8" fillId="0" borderId="0" xfId="0" applyNumberFormat="1" applyFont="1" applyAlignment="1" applyProtection="1">
      <alignment horizont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12" fillId="0" borderId="6" xfId="0" applyNumberFormat="1" applyFont="1" applyBorder="1" applyAlignment="1" applyProtection="1">
      <alignment horizontal="center" vertical="center"/>
      <protection/>
    </xf>
    <xf numFmtId="176" fontId="12" fillId="0" borderId="11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/>
      <protection/>
    </xf>
    <xf numFmtId="0" fontId="8" fillId="0" borderId="6" xfId="0" applyNumberFormat="1" applyFont="1" applyBorder="1" applyAlignment="1" applyProtection="1">
      <alignment vertical="center"/>
      <protection/>
    </xf>
    <xf numFmtId="49" fontId="8" fillId="0" borderId="11" xfId="0" applyNumberFormat="1" applyFont="1" applyBorder="1" applyAlignment="1" applyProtection="1">
      <alignment horizontal="right" vertical="center"/>
      <protection/>
    </xf>
    <xf numFmtId="49" fontId="8" fillId="0" borderId="0" xfId="0" applyNumberFormat="1" applyFont="1" applyBorder="1" applyAlignment="1" applyProtection="1">
      <alignment horizontal="right" vertical="center"/>
      <protection/>
    </xf>
    <xf numFmtId="0" fontId="12" fillId="0" borderId="6" xfId="0" applyNumberFormat="1" applyFont="1" applyBorder="1" applyAlignment="1" applyProtection="1">
      <alignment vertical="center"/>
      <protection/>
    </xf>
    <xf numFmtId="0" fontId="12" fillId="0" borderId="6" xfId="0" applyNumberFormat="1" applyFont="1" applyBorder="1" applyAlignment="1" applyProtection="1">
      <alignment horizontal="left" vertical="center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176" fontId="8" fillId="0" borderId="1" xfId="0" applyNumberFormat="1" applyFont="1" applyBorder="1" applyAlignment="1" applyProtection="1">
      <alignment horizontal="right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left" vertical="center"/>
      <protection/>
    </xf>
    <xf numFmtId="0" fontId="9" fillId="0" borderId="0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right" vertical="center"/>
      <protection/>
    </xf>
    <xf numFmtId="49" fontId="8" fillId="0" borderId="1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7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10" xfId="0" applyNumberFormat="1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/>
      <protection/>
    </xf>
    <xf numFmtId="192" fontId="8" fillId="0" borderId="11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Border="1" applyAlignment="1" applyProtection="1">
      <alignment horizontal="right" vertical="center"/>
      <protection/>
    </xf>
    <xf numFmtId="192" fontId="8" fillId="0" borderId="0" xfId="0" applyNumberFormat="1" applyFont="1" applyAlignment="1" applyProtection="1">
      <alignment/>
      <protection/>
    </xf>
    <xf numFmtId="192" fontId="8" fillId="0" borderId="11" xfId="0" applyNumberFormat="1" applyFont="1" applyBorder="1" applyAlignment="1" applyProtection="1">
      <alignment/>
      <protection/>
    </xf>
    <xf numFmtId="192" fontId="8" fillId="0" borderId="0" xfId="0" applyNumberFormat="1" applyFont="1" applyBorder="1" applyAlignment="1" applyProtection="1">
      <alignment/>
      <protection/>
    </xf>
    <xf numFmtId="192" fontId="12" fillId="0" borderId="11" xfId="0" applyNumberFormat="1" applyFont="1" applyBorder="1" applyAlignment="1" applyProtection="1">
      <alignment horizontal="right" vertical="center"/>
      <protection/>
    </xf>
    <xf numFmtId="192" fontId="12" fillId="0" borderId="0" xfId="0" applyNumberFormat="1" applyFont="1" applyBorder="1" applyAlignment="1" applyProtection="1">
      <alignment horizontal="right" vertical="center"/>
      <protection/>
    </xf>
    <xf numFmtId="192" fontId="12" fillId="0" borderId="0" xfId="17" applyNumberFormat="1" applyFont="1" applyBorder="1" applyAlignment="1" applyProtection="1">
      <alignment horizontal="right"/>
      <protection/>
    </xf>
    <xf numFmtId="192" fontId="12" fillId="0" borderId="0" xfId="0" applyNumberFormat="1" applyFont="1" applyBorder="1" applyAlignment="1" applyProtection="1">
      <alignment horizontal="right"/>
      <protection/>
    </xf>
    <xf numFmtId="192" fontId="12" fillId="0" borderId="11" xfId="17" applyNumberFormat="1" applyFont="1" applyBorder="1" applyAlignment="1" applyProtection="1">
      <alignment horizontal="right"/>
      <protection/>
    </xf>
    <xf numFmtId="190" fontId="8" fillId="0" borderId="12" xfId="0" applyNumberFormat="1" applyFont="1" applyBorder="1" applyAlignment="1" applyProtection="1">
      <alignment horizontal="right" vertical="center"/>
      <protection/>
    </xf>
    <xf numFmtId="188" fontId="8" fillId="0" borderId="1" xfId="0" applyNumberFormat="1" applyFont="1" applyBorder="1" applyAlignment="1" applyProtection="1">
      <alignment horizontal="right" vertical="center"/>
      <protection/>
    </xf>
    <xf numFmtId="0" fontId="8" fillId="0" borderId="1" xfId="0" applyFont="1" applyBorder="1" applyAlignment="1" applyProtection="1">
      <alignment/>
      <protection/>
    </xf>
    <xf numFmtId="0" fontId="0" fillId="0" borderId="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177" fontId="8" fillId="0" borderId="2" xfId="0" applyNumberFormat="1" applyFont="1" applyBorder="1" applyAlignment="1" applyProtection="1">
      <alignment horizontal="left" vertical="center"/>
      <protection/>
    </xf>
    <xf numFmtId="177" fontId="8" fillId="0" borderId="0" xfId="0" applyNumberFormat="1" applyFont="1" applyAlignment="1" applyProtection="1">
      <alignment horizontal="right" vertical="center"/>
      <protection/>
    </xf>
    <xf numFmtId="0" fontId="8" fillId="0" borderId="13" xfId="0" applyNumberFormat="1" applyFont="1" applyBorder="1" applyAlignment="1" applyProtection="1">
      <alignment horizontal="center" vertical="center"/>
      <protection/>
    </xf>
    <xf numFmtId="0" fontId="8" fillId="0" borderId="4" xfId="0" applyFont="1" applyBorder="1" applyAlignment="1" applyProtection="1">
      <alignment horizontal="center" vertical="center"/>
      <protection/>
    </xf>
    <xf numFmtId="0" fontId="8" fillId="0" borderId="5" xfId="0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right"/>
      <protection/>
    </xf>
    <xf numFmtId="176" fontId="8" fillId="0" borderId="0" xfId="0" applyNumberFormat="1" applyFont="1" applyAlignment="1" applyProtection="1">
      <alignment vertical="center"/>
      <protection/>
    </xf>
    <xf numFmtId="179" fontId="8" fillId="0" borderId="1" xfId="0" applyNumberFormat="1" applyFont="1" applyBorder="1" applyAlignment="1" applyProtection="1">
      <alignment horizontal="right" vertical="center"/>
      <protection/>
    </xf>
    <xf numFmtId="176" fontId="8" fillId="0" borderId="12" xfId="17" applyNumberFormat="1" applyFont="1" applyBorder="1" applyAlignment="1" applyProtection="1">
      <alignment horizontal="right" vertical="center"/>
      <protection/>
    </xf>
    <xf numFmtId="176" fontId="8" fillId="0" borderId="1" xfId="17" applyNumberFormat="1" applyFont="1" applyBorder="1" applyAlignment="1" applyProtection="1">
      <alignment horizontal="right" vertical="center"/>
      <protection/>
    </xf>
    <xf numFmtId="194" fontId="18" fillId="0" borderId="11" xfId="17" applyNumberFormat="1" applyFont="1" applyBorder="1" applyAlignment="1" applyProtection="1">
      <alignment vertical="center" shrinkToFit="1"/>
      <protection/>
    </xf>
    <xf numFmtId="194" fontId="18" fillId="0" borderId="0" xfId="17" applyNumberFormat="1" applyFont="1" applyBorder="1" applyAlignment="1" applyProtection="1" quotePrefix="1">
      <alignment vertical="center" shrinkToFit="1"/>
      <protection/>
    </xf>
    <xf numFmtId="194" fontId="18" fillId="0" borderId="0" xfId="17" applyNumberFormat="1" applyFont="1" applyBorder="1" applyAlignment="1" applyProtection="1">
      <alignment vertical="center" shrinkToFit="1"/>
      <protection/>
    </xf>
    <xf numFmtId="177" fontId="1" fillId="0" borderId="0" xfId="0" applyNumberFormat="1" applyFont="1" applyAlignment="1" applyProtection="1">
      <alignment/>
      <protection/>
    </xf>
    <xf numFmtId="191" fontId="8" fillId="0" borderId="0" xfId="0" applyNumberFormat="1" applyFont="1" applyBorder="1" applyAlignment="1" applyProtection="1">
      <alignment vertical="center"/>
      <protection/>
    </xf>
    <xf numFmtId="177" fontId="8" fillId="0" borderId="6" xfId="0" applyNumberFormat="1" applyFont="1" applyBorder="1" applyAlignment="1" applyProtection="1">
      <alignment horizontal="center" vertical="center"/>
      <protection/>
    </xf>
    <xf numFmtId="177" fontId="8" fillId="0" borderId="10" xfId="0" applyNumberFormat="1" applyFont="1" applyBorder="1" applyAlignment="1" applyProtection="1">
      <alignment horizontal="center" vertical="center"/>
      <protection/>
    </xf>
    <xf numFmtId="177" fontId="8" fillId="0" borderId="12" xfId="0" applyNumberFormat="1" applyFont="1" applyBorder="1" applyAlignment="1" applyProtection="1">
      <alignment horizontal="center" vertical="center"/>
      <protection/>
    </xf>
    <xf numFmtId="177" fontId="8" fillId="0" borderId="4" xfId="0" applyNumberFormat="1" applyFont="1" applyBorder="1" applyAlignment="1" applyProtection="1">
      <alignment horizontal="center" vertical="center"/>
      <protection/>
    </xf>
    <xf numFmtId="177" fontId="8" fillId="0" borderId="5" xfId="0" applyNumberFormat="1" applyFont="1" applyBorder="1" applyAlignment="1" applyProtection="1">
      <alignment horizontal="center" vertical="center"/>
      <protection/>
    </xf>
    <xf numFmtId="177" fontId="8" fillId="0" borderId="13" xfId="0" applyNumberFormat="1" applyFont="1" applyBorder="1" applyAlignment="1" applyProtection="1">
      <alignment horizontal="center" vertical="center"/>
      <protection/>
    </xf>
    <xf numFmtId="177" fontId="8" fillId="0" borderId="14" xfId="0" applyNumberFormat="1" applyFont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 applyProtection="1">
      <alignment vertical="center"/>
      <protection/>
    </xf>
    <xf numFmtId="177" fontId="8" fillId="0" borderId="12" xfId="0" applyNumberFormat="1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177" fontId="7" fillId="0" borderId="0" xfId="0" applyNumberFormat="1" applyFont="1" applyAlignment="1" applyProtection="1">
      <alignment horizontal="left" vertical="center"/>
      <protection/>
    </xf>
    <xf numFmtId="177" fontId="7" fillId="0" borderId="0" xfId="0" applyNumberFormat="1" applyFont="1" applyBorder="1" applyAlignment="1" applyProtection="1">
      <alignment horizontal="left" vertical="center"/>
      <protection/>
    </xf>
    <xf numFmtId="0" fontId="8" fillId="0" borderId="1" xfId="0" applyNumberFormat="1" applyFont="1" applyBorder="1" applyAlignment="1" applyProtection="1">
      <alignment horizontal="right" vertical="center"/>
      <protection/>
    </xf>
    <xf numFmtId="0" fontId="8" fillId="0" borderId="2" xfId="0" applyNumberFormat="1" applyFont="1" applyBorder="1" applyAlignment="1" applyProtection="1">
      <alignment horizontal="center" vertical="center"/>
      <protection/>
    </xf>
    <xf numFmtId="0" fontId="8" fillId="0" borderId="3" xfId="0" applyNumberFormat="1" applyFont="1" applyBorder="1" applyAlignment="1" applyProtection="1">
      <alignment horizontal="center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6" xfId="0" applyNumberFormat="1" applyFont="1" applyBorder="1" applyAlignment="1" applyProtection="1">
      <alignment horizontal="center" vertical="center"/>
      <protection/>
    </xf>
    <xf numFmtId="0" fontId="8" fillId="0" borderId="1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4" xfId="0" applyNumberFormat="1" applyFont="1" applyBorder="1" applyAlignment="1" applyProtection="1">
      <alignment horizontal="center" vertical="center"/>
      <protection/>
    </xf>
    <xf numFmtId="0" fontId="8" fillId="0" borderId="5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8" fillId="0" borderId="7" xfId="0" applyNumberFormat="1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vertical="center"/>
      <protection/>
    </xf>
    <xf numFmtId="49" fontId="8" fillId="0" borderId="6" xfId="0" applyNumberFormat="1" applyFont="1" applyBorder="1" applyAlignment="1" applyProtection="1">
      <alignment vertical="center"/>
      <protection/>
    </xf>
    <xf numFmtId="177" fontId="8" fillId="0" borderId="2" xfId="0" applyNumberFormat="1" applyFont="1" applyBorder="1" applyAlignment="1" applyProtection="1">
      <alignment horizontal="center" vertical="center"/>
      <protection/>
    </xf>
    <xf numFmtId="177" fontId="8" fillId="0" borderId="3" xfId="0" applyNumberFormat="1" applyFont="1" applyBorder="1" applyAlignment="1" applyProtection="1">
      <alignment horizontal="center" vertical="center"/>
      <protection/>
    </xf>
    <xf numFmtId="177" fontId="8" fillId="0" borderId="1" xfId="0" applyNumberFormat="1" applyFont="1" applyBorder="1" applyAlignment="1" applyProtection="1">
      <alignment horizontal="center" vertical="center"/>
      <protection/>
    </xf>
    <xf numFmtId="177" fontId="8" fillId="0" borderId="8" xfId="0" applyNumberFormat="1" applyFont="1" applyBorder="1" applyAlignment="1" applyProtection="1">
      <alignment horizontal="center" vertical="center"/>
      <protection/>
    </xf>
    <xf numFmtId="49" fontId="8" fillId="0" borderId="0" xfId="0" applyNumberFormat="1" applyFont="1" applyBorder="1" applyAlignment="1" applyProtection="1">
      <alignment horizontal="center" vertical="center"/>
      <protection/>
    </xf>
    <xf numFmtId="49" fontId="8" fillId="0" borderId="6" xfId="0" applyNumberFormat="1" applyFont="1" applyBorder="1" applyAlignment="1" applyProtection="1">
      <alignment horizontal="center" vertical="center"/>
      <protection/>
    </xf>
    <xf numFmtId="177" fontId="8" fillId="0" borderId="0" xfId="0" applyNumberFormat="1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4" fillId="0" borderId="6" xfId="0" applyFont="1" applyBorder="1" applyAlignment="1" applyProtection="1">
      <alignment horizontal="center"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4" xfId="0" applyNumberFormat="1" applyFont="1" applyBorder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90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K17" sqref="K17"/>
    </sheetView>
  </sheetViews>
  <sheetFormatPr defaultColWidth="9.875" defaultRowHeight="19.5" customHeight="1"/>
  <cols>
    <col min="1" max="1" width="10.625" style="10" customWidth="1"/>
    <col min="2" max="2" width="5.375" style="10" customWidth="1"/>
    <col min="3" max="3" width="2.375" style="10" customWidth="1"/>
    <col min="4" max="9" width="12.75390625" style="10" customWidth="1"/>
    <col min="10" max="16384" width="9.875" style="11" customWidth="1"/>
  </cols>
  <sheetData>
    <row r="1" spans="1:5" ht="16.5" customHeight="1">
      <c r="A1" s="9" t="s">
        <v>204</v>
      </c>
      <c r="B1" s="9"/>
      <c r="C1" s="9"/>
      <c r="D1" s="9"/>
      <c r="E1" s="9"/>
    </row>
    <row r="2" spans="1:9" ht="16.5" customHeight="1">
      <c r="A2" s="11"/>
      <c r="B2" s="11"/>
      <c r="C2" s="11"/>
      <c r="F2" s="190" t="s">
        <v>288</v>
      </c>
      <c r="G2" s="190"/>
      <c r="H2" s="190"/>
      <c r="I2" s="190"/>
    </row>
    <row r="3" spans="1:10" ht="15" customHeight="1">
      <c r="A3" s="191" t="s">
        <v>125</v>
      </c>
      <c r="B3" s="191"/>
      <c r="C3" s="192"/>
      <c r="D3" s="197" t="s">
        <v>0</v>
      </c>
      <c r="E3" s="197"/>
      <c r="F3" s="197" t="s">
        <v>1</v>
      </c>
      <c r="G3" s="197"/>
      <c r="H3" s="197"/>
      <c r="I3" s="198"/>
      <c r="J3" s="17"/>
    </row>
    <row r="4" spans="1:10" ht="15" customHeight="1">
      <c r="A4" s="193"/>
      <c r="B4" s="193"/>
      <c r="C4" s="194"/>
      <c r="D4" s="197" t="s">
        <v>2</v>
      </c>
      <c r="E4" s="197" t="s">
        <v>3</v>
      </c>
      <c r="F4" s="197" t="s">
        <v>4</v>
      </c>
      <c r="G4" s="200" t="s">
        <v>9</v>
      </c>
      <c r="H4" s="201"/>
      <c r="I4" s="202"/>
      <c r="J4" s="17"/>
    </row>
    <row r="5" spans="1:10" ht="15" customHeight="1">
      <c r="A5" s="195"/>
      <c r="B5" s="195"/>
      <c r="C5" s="196"/>
      <c r="D5" s="199"/>
      <c r="E5" s="199"/>
      <c r="F5" s="199"/>
      <c r="G5" s="23" t="s">
        <v>5</v>
      </c>
      <c r="H5" s="15" t="s">
        <v>6</v>
      </c>
      <c r="I5" s="16" t="s">
        <v>7</v>
      </c>
      <c r="J5" s="17"/>
    </row>
    <row r="6" spans="1:9" ht="15" customHeight="1">
      <c r="A6" s="13"/>
      <c r="B6" s="13"/>
      <c r="C6" s="14"/>
      <c r="D6" s="24"/>
      <c r="E6" s="25"/>
      <c r="F6" s="25"/>
      <c r="G6" s="18"/>
      <c r="H6" s="13"/>
      <c r="I6" s="13"/>
    </row>
    <row r="7" spans="1:9" ht="15" customHeight="1" hidden="1">
      <c r="A7" s="18" t="s">
        <v>8</v>
      </c>
      <c r="B7" s="18"/>
      <c r="C7" s="19"/>
      <c r="D7" s="26">
        <v>25722</v>
      </c>
      <c r="E7" s="27">
        <v>74182</v>
      </c>
      <c r="F7" s="27">
        <v>18630</v>
      </c>
      <c r="G7" s="27">
        <v>56164</v>
      </c>
      <c r="H7" s="4">
        <v>26788</v>
      </c>
      <c r="I7" s="27">
        <v>29376</v>
      </c>
    </row>
    <row r="8" spans="1:9" ht="15" customHeight="1" hidden="1">
      <c r="A8" s="18"/>
      <c r="B8" s="18"/>
      <c r="C8" s="19"/>
      <c r="D8" s="26"/>
      <c r="E8" s="27"/>
      <c r="F8" s="27"/>
      <c r="G8" s="27"/>
      <c r="H8" s="4"/>
      <c r="I8" s="27"/>
    </row>
    <row r="9" spans="1:9" ht="18" customHeight="1" hidden="1">
      <c r="A9" s="28" t="s">
        <v>165</v>
      </c>
      <c r="B9" s="28"/>
      <c r="C9" s="29"/>
      <c r="D9" s="30">
        <v>25665</v>
      </c>
      <c r="E9" s="4">
        <v>73429</v>
      </c>
      <c r="F9" s="4">
        <v>18338</v>
      </c>
      <c r="G9" s="4">
        <v>54339</v>
      </c>
      <c r="H9" s="4">
        <v>25799</v>
      </c>
      <c r="I9" s="4">
        <v>28540</v>
      </c>
    </row>
    <row r="10" spans="1:9" ht="18" customHeight="1" hidden="1">
      <c r="A10" s="31" t="s">
        <v>187</v>
      </c>
      <c r="B10" s="31"/>
      <c r="C10" s="32"/>
      <c r="D10" s="30">
        <v>25632</v>
      </c>
      <c r="E10" s="4">
        <v>72693</v>
      </c>
      <c r="F10" s="4">
        <v>18255</v>
      </c>
      <c r="G10" s="4">
        <v>53524</v>
      </c>
      <c r="H10" s="4">
        <v>25457</v>
      </c>
      <c r="I10" s="4">
        <v>28067</v>
      </c>
    </row>
    <row r="11" spans="1:9" ht="18" customHeight="1" hidden="1">
      <c r="A11" s="31" t="s">
        <v>192</v>
      </c>
      <c r="B11" s="31"/>
      <c r="C11" s="32"/>
      <c r="D11" s="30">
        <v>25634</v>
      </c>
      <c r="E11" s="4">
        <v>72092</v>
      </c>
      <c r="F11" s="4">
        <v>18310</v>
      </c>
      <c r="G11" s="4">
        <v>52897</v>
      </c>
      <c r="H11" s="4">
        <v>25167</v>
      </c>
      <c r="I11" s="4">
        <v>27730</v>
      </c>
    </row>
    <row r="12" spans="1:9" ht="18" customHeight="1" hidden="1">
      <c r="A12" s="31" t="s">
        <v>163</v>
      </c>
      <c r="B12" s="31"/>
      <c r="C12" s="32"/>
      <c r="D12" s="30">
        <v>25606</v>
      </c>
      <c r="E12" s="4">
        <v>71326</v>
      </c>
      <c r="F12" s="4">
        <v>18325</v>
      </c>
      <c r="G12" s="4">
        <v>52264</v>
      </c>
      <c r="H12" s="4">
        <v>24879</v>
      </c>
      <c r="I12" s="4">
        <v>27385</v>
      </c>
    </row>
    <row r="13" spans="1:9" ht="18" customHeight="1" hidden="1">
      <c r="A13" s="31" t="s">
        <v>216</v>
      </c>
      <c r="B13" s="31"/>
      <c r="C13" s="32"/>
      <c r="D13" s="30">
        <v>25626</v>
      </c>
      <c r="E13" s="4">
        <v>70555</v>
      </c>
      <c r="F13" s="4">
        <v>18366</v>
      </c>
      <c r="G13" s="4">
        <v>51667</v>
      </c>
      <c r="H13" s="4">
        <v>24583</v>
      </c>
      <c r="I13" s="4">
        <v>27084</v>
      </c>
    </row>
    <row r="14" spans="1:9" ht="18" customHeight="1" hidden="1">
      <c r="A14" s="31" t="s">
        <v>221</v>
      </c>
      <c r="B14" s="31"/>
      <c r="C14" s="32"/>
      <c r="D14" s="30">
        <v>25620</v>
      </c>
      <c r="E14" s="4">
        <v>70032</v>
      </c>
      <c r="F14" s="4">
        <v>18323</v>
      </c>
      <c r="G14" s="4">
        <v>50964</v>
      </c>
      <c r="H14" s="4">
        <v>24228</v>
      </c>
      <c r="I14" s="4">
        <v>26736</v>
      </c>
    </row>
    <row r="15" spans="1:9" ht="18" customHeight="1" hidden="1">
      <c r="A15" s="31" t="s">
        <v>230</v>
      </c>
      <c r="B15" s="31"/>
      <c r="C15" s="32"/>
      <c r="D15" s="30">
        <v>25548</v>
      </c>
      <c r="E15" s="4">
        <v>69323</v>
      </c>
      <c r="F15" s="4">
        <v>18361</v>
      </c>
      <c r="G15" s="4">
        <v>50239</v>
      </c>
      <c r="H15" s="4">
        <v>23895</v>
      </c>
      <c r="I15" s="4">
        <v>26344</v>
      </c>
    </row>
    <row r="16" spans="1:9" ht="18" customHeight="1" hidden="1">
      <c r="A16" s="31" t="s">
        <v>243</v>
      </c>
      <c r="B16" s="31"/>
      <c r="C16" s="32"/>
      <c r="D16" s="30">
        <v>25554</v>
      </c>
      <c r="E16" s="4">
        <v>68648</v>
      </c>
      <c r="F16" s="4">
        <v>18405</v>
      </c>
      <c r="G16" s="4">
        <v>49795</v>
      </c>
      <c r="H16" s="4">
        <v>23684</v>
      </c>
      <c r="I16" s="4">
        <v>26111</v>
      </c>
    </row>
    <row r="17" spans="1:9" ht="18" customHeight="1">
      <c r="A17" s="31" t="s">
        <v>252</v>
      </c>
      <c r="B17" s="31"/>
      <c r="C17" s="32"/>
      <c r="D17" s="30">
        <v>25473</v>
      </c>
      <c r="E17" s="4">
        <v>67766</v>
      </c>
      <c r="F17" s="4">
        <v>18329</v>
      </c>
      <c r="G17" s="4">
        <v>48932</v>
      </c>
      <c r="H17" s="4">
        <v>23286</v>
      </c>
      <c r="I17" s="4">
        <v>25646</v>
      </c>
    </row>
    <row r="18" spans="1:9" ht="18" customHeight="1">
      <c r="A18" s="31" t="s">
        <v>164</v>
      </c>
      <c r="B18" s="11"/>
      <c r="C18" s="33"/>
      <c r="D18" s="37">
        <v>25392</v>
      </c>
      <c r="E18" s="37">
        <v>67011</v>
      </c>
      <c r="F18" s="37">
        <v>18333</v>
      </c>
      <c r="G18" s="37">
        <v>48478</v>
      </c>
      <c r="H18" s="37">
        <v>23009</v>
      </c>
      <c r="I18" s="37">
        <v>25469</v>
      </c>
    </row>
    <row r="19" spans="1:9" ht="17.25" customHeight="1">
      <c r="A19" s="31" t="s">
        <v>193</v>
      </c>
      <c r="B19" s="11"/>
      <c r="C19" s="33"/>
      <c r="D19" s="38">
        <v>25279</v>
      </c>
      <c r="E19" s="1">
        <v>66133</v>
      </c>
      <c r="F19" s="1">
        <v>18243</v>
      </c>
      <c r="G19" s="1">
        <v>47833</v>
      </c>
      <c r="H19" s="1">
        <v>22693</v>
      </c>
      <c r="I19" s="1">
        <v>25140</v>
      </c>
    </row>
    <row r="20" spans="1:9" ht="9" customHeight="1" hidden="1">
      <c r="A20" s="39"/>
      <c r="B20" s="39"/>
      <c r="C20" s="40"/>
      <c r="D20" s="41"/>
      <c r="E20" s="36"/>
      <c r="F20" s="36"/>
      <c r="G20" s="36"/>
      <c r="H20" s="36"/>
      <c r="I20" s="36"/>
    </row>
    <row r="21" spans="1:9" ht="13.5" hidden="1">
      <c r="A21" s="28" t="s">
        <v>21</v>
      </c>
      <c r="B21" s="28"/>
      <c r="C21" s="29"/>
      <c r="D21" s="26">
        <v>25527</v>
      </c>
      <c r="E21" s="27">
        <v>68548</v>
      </c>
      <c r="F21" s="27">
        <v>18375</v>
      </c>
      <c r="G21" s="27">
        <v>49730</v>
      </c>
      <c r="H21" s="4">
        <v>23640</v>
      </c>
      <c r="I21" s="27">
        <v>26090</v>
      </c>
    </row>
    <row r="22" spans="1:9" ht="13.5" hidden="1">
      <c r="A22" s="42" t="s">
        <v>10</v>
      </c>
      <c r="B22" s="42"/>
      <c r="C22" s="43"/>
      <c r="D22" s="26">
        <v>25510</v>
      </c>
      <c r="E22" s="27">
        <v>68448</v>
      </c>
      <c r="F22" s="27">
        <v>18364</v>
      </c>
      <c r="G22" s="27">
        <v>49666</v>
      </c>
      <c r="H22" s="4">
        <v>23617</v>
      </c>
      <c r="I22" s="27">
        <v>26049</v>
      </c>
    </row>
    <row r="23" spans="1:9" ht="13.5" hidden="1">
      <c r="A23" s="42" t="s">
        <v>11</v>
      </c>
      <c r="B23" s="42"/>
      <c r="C23" s="43"/>
      <c r="D23" s="26">
        <v>25499</v>
      </c>
      <c r="E23" s="27">
        <v>68379</v>
      </c>
      <c r="F23" s="27">
        <v>18222</v>
      </c>
      <c r="G23" s="27">
        <v>49177</v>
      </c>
      <c r="H23" s="4">
        <v>23351</v>
      </c>
      <c r="I23" s="27">
        <v>25826</v>
      </c>
    </row>
    <row r="24" spans="1:9" ht="13.5" hidden="1">
      <c r="A24" s="42" t="s">
        <v>12</v>
      </c>
      <c r="B24" s="42"/>
      <c r="C24" s="43"/>
      <c r="D24" s="26">
        <v>25439</v>
      </c>
      <c r="E24" s="27">
        <v>68295</v>
      </c>
      <c r="F24" s="27">
        <v>18346</v>
      </c>
      <c r="G24" s="27">
        <v>49221</v>
      </c>
      <c r="H24" s="4">
        <v>23411</v>
      </c>
      <c r="I24" s="27">
        <v>25810</v>
      </c>
    </row>
    <row r="25" spans="1:9" ht="13.5" hidden="1">
      <c r="A25" s="42" t="s">
        <v>13</v>
      </c>
      <c r="B25" s="42"/>
      <c r="C25" s="43"/>
      <c r="D25" s="26">
        <v>25507</v>
      </c>
      <c r="E25" s="27">
        <v>68237</v>
      </c>
      <c r="F25" s="27">
        <v>18355</v>
      </c>
      <c r="G25" s="27">
        <v>49184</v>
      </c>
      <c r="H25" s="4">
        <v>23399</v>
      </c>
      <c r="I25" s="27">
        <v>25785</v>
      </c>
    </row>
    <row r="26" spans="1:9" ht="13.5" hidden="1">
      <c r="A26" s="42" t="s">
        <v>14</v>
      </c>
      <c r="B26" s="42"/>
      <c r="C26" s="43"/>
      <c r="D26" s="26">
        <v>25505</v>
      </c>
      <c r="E26" s="27">
        <v>68181</v>
      </c>
      <c r="F26" s="27">
        <v>18344</v>
      </c>
      <c r="G26" s="27">
        <v>49126</v>
      </c>
      <c r="H26" s="4">
        <v>23371</v>
      </c>
      <c r="I26" s="27">
        <v>25755</v>
      </c>
    </row>
    <row r="27" spans="1:9" ht="13.5" hidden="1">
      <c r="A27" s="42" t="s">
        <v>15</v>
      </c>
      <c r="B27" s="42"/>
      <c r="C27" s="43"/>
      <c r="D27" s="26">
        <v>25497</v>
      </c>
      <c r="E27" s="27">
        <v>68129</v>
      </c>
      <c r="F27" s="27">
        <v>18342</v>
      </c>
      <c r="G27" s="27">
        <v>49106</v>
      </c>
      <c r="H27" s="4">
        <v>23352</v>
      </c>
      <c r="I27" s="27">
        <v>25754</v>
      </c>
    </row>
    <row r="28" spans="1:9" ht="13.5" hidden="1">
      <c r="A28" s="42" t="s">
        <v>16</v>
      </c>
      <c r="B28" s="42"/>
      <c r="C28" s="43"/>
      <c r="D28" s="26">
        <v>25466</v>
      </c>
      <c r="E28" s="27">
        <v>68046</v>
      </c>
      <c r="F28" s="27">
        <v>18344</v>
      </c>
      <c r="G28" s="27">
        <v>49095</v>
      </c>
      <c r="H28" s="4">
        <v>23352</v>
      </c>
      <c r="I28" s="27">
        <v>25743</v>
      </c>
    </row>
    <row r="29" spans="1:9" ht="13.5" hidden="1">
      <c r="A29" s="42" t="s">
        <v>17</v>
      </c>
      <c r="B29" s="42"/>
      <c r="C29" s="43"/>
      <c r="D29" s="26">
        <v>25465</v>
      </c>
      <c r="E29" s="27">
        <v>68991</v>
      </c>
      <c r="F29" s="27">
        <v>18330</v>
      </c>
      <c r="G29" s="27">
        <v>49010</v>
      </c>
      <c r="H29" s="4">
        <v>23311</v>
      </c>
      <c r="I29" s="27">
        <v>25699</v>
      </c>
    </row>
    <row r="30" spans="1:9" ht="13.5" hidden="1">
      <c r="A30" s="42" t="s">
        <v>18</v>
      </c>
      <c r="B30" s="42"/>
      <c r="C30" s="43"/>
      <c r="D30" s="26">
        <v>25473</v>
      </c>
      <c r="E30" s="27">
        <v>67937</v>
      </c>
      <c r="F30" s="27">
        <v>18333</v>
      </c>
      <c r="G30" s="27">
        <v>48975</v>
      </c>
      <c r="H30" s="4">
        <v>23308</v>
      </c>
      <c r="I30" s="27">
        <v>25667</v>
      </c>
    </row>
    <row r="31" spans="1:9" ht="13.5" hidden="1">
      <c r="A31" s="42" t="s">
        <v>19</v>
      </c>
      <c r="B31" s="42"/>
      <c r="C31" s="43"/>
      <c r="D31" s="26">
        <v>25480</v>
      </c>
      <c r="E31" s="27">
        <v>67843</v>
      </c>
      <c r="F31" s="27">
        <v>18339</v>
      </c>
      <c r="G31" s="27">
        <v>48958</v>
      </c>
      <c r="H31" s="4">
        <v>23302</v>
      </c>
      <c r="I31" s="27">
        <v>25656</v>
      </c>
    </row>
    <row r="32" spans="1:9" ht="13.5" hidden="1">
      <c r="A32" s="42" t="s">
        <v>20</v>
      </c>
      <c r="B32" s="42"/>
      <c r="C32" s="43"/>
      <c r="D32" s="26">
        <v>25473</v>
      </c>
      <c r="E32" s="27">
        <v>67766</v>
      </c>
      <c r="F32" s="27">
        <v>18329</v>
      </c>
      <c r="G32" s="27">
        <v>48932</v>
      </c>
      <c r="H32" s="4">
        <v>23286</v>
      </c>
      <c r="I32" s="27">
        <v>25646</v>
      </c>
    </row>
    <row r="33" spans="1:9" ht="16.5" customHeight="1" hidden="1">
      <c r="A33" s="18"/>
      <c r="B33" s="18"/>
      <c r="C33" s="19"/>
      <c r="D33" s="26"/>
      <c r="E33" s="27"/>
      <c r="F33" s="27"/>
      <c r="G33" s="27"/>
      <c r="H33" s="4"/>
      <c r="I33" s="27"/>
    </row>
    <row r="34" spans="1:9" ht="19.5" customHeight="1" hidden="1">
      <c r="A34" s="28" t="s">
        <v>126</v>
      </c>
      <c r="B34" s="35" t="s">
        <v>33</v>
      </c>
      <c r="D34" s="30">
        <v>25463</v>
      </c>
      <c r="E34" s="4">
        <v>67693</v>
      </c>
      <c r="F34" s="4">
        <v>18331</v>
      </c>
      <c r="G34" s="4">
        <v>48910</v>
      </c>
      <c r="H34" s="4">
        <v>23267</v>
      </c>
      <c r="I34" s="4">
        <v>25643</v>
      </c>
    </row>
    <row r="35" spans="1:9" ht="19.5" customHeight="1" hidden="1">
      <c r="A35" s="44"/>
      <c r="B35" s="44" t="s">
        <v>32</v>
      </c>
      <c r="D35" s="30">
        <v>25452</v>
      </c>
      <c r="E35" s="4">
        <v>67596</v>
      </c>
      <c r="F35" s="4">
        <v>18333</v>
      </c>
      <c r="G35" s="4">
        <v>48906</v>
      </c>
      <c r="H35" s="4">
        <v>23257</v>
      </c>
      <c r="I35" s="4">
        <v>25649</v>
      </c>
    </row>
    <row r="36" spans="1:9" ht="19.5" customHeight="1" hidden="1">
      <c r="A36" s="44"/>
      <c r="B36" s="44" t="s">
        <v>22</v>
      </c>
      <c r="D36" s="30">
        <v>25450</v>
      </c>
      <c r="E36" s="4">
        <v>67515</v>
      </c>
      <c r="F36" s="4">
        <v>18209</v>
      </c>
      <c r="G36" s="4">
        <v>48462</v>
      </c>
      <c r="H36" s="4">
        <v>23006</v>
      </c>
      <c r="I36" s="4">
        <v>25456</v>
      </c>
    </row>
    <row r="37" spans="1:9" ht="19.5" customHeight="1" hidden="1">
      <c r="A37" s="44"/>
      <c r="B37" s="44" t="s">
        <v>23</v>
      </c>
      <c r="D37" s="30">
        <v>25429</v>
      </c>
      <c r="E37" s="4">
        <v>67453</v>
      </c>
      <c r="F37" s="4">
        <v>18322</v>
      </c>
      <c r="G37" s="4">
        <v>48514</v>
      </c>
      <c r="H37" s="4">
        <v>23030</v>
      </c>
      <c r="I37" s="4">
        <v>25484</v>
      </c>
    </row>
    <row r="38" spans="1:9" ht="19.5" customHeight="1" hidden="1">
      <c r="A38" s="44"/>
      <c r="B38" s="44" t="s">
        <v>24</v>
      </c>
      <c r="D38" s="30">
        <v>25420</v>
      </c>
      <c r="E38" s="4">
        <v>67401</v>
      </c>
      <c r="F38" s="4">
        <v>18309</v>
      </c>
      <c r="G38" s="4">
        <v>48486</v>
      </c>
      <c r="H38" s="4">
        <v>23024</v>
      </c>
      <c r="I38" s="4">
        <v>25462</v>
      </c>
    </row>
    <row r="39" spans="1:9" ht="19.5" customHeight="1" hidden="1">
      <c r="A39" s="44"/>
      <c r="B39" s="44" t="s">
        <v>25</v>
      </c>
      <c r="D39" s="30">
        <v>25430</v>
      </c>
      <c r="E39" s="4">
        <v>67357</v>
      </c>
      <c r="F39" s="4">
        <v>18316</v>
      </c>
      <c r="G39" s="4">
        <v>48513</v>
      </c>
      <c r="H39" s="4">
        <v>23033</v>
      </c>
      <c r="I39" s="4">
        <v>25480</v>
      </c>
    </row>
    <row r="40" spans="1:9" ht="19.5" customHeight="1" hidden="1">
      <c r="A40" s="44"/>
      <c r="B40" s="44" t="s">
        <v>26</v>
      </c>
      <c r="D40" s="30">
        <v>25418</v>
      </c>
      <c r="E40" s="4">
        <v>67307</v>
      </c>
      <c r="F40" s="4">
        <v>18332</v>
      </c>
      <c r="G40" s="4">
        <v>48545</v>
      </c>
      <c r="H40" s="4">
        <v>23047</v>
      </c>
      <c r="I40" s="4">
        <v>25498</v>
      </c>
    </row>
    <row r="41" spans="1:9" ht="19.5" customHeight="1" hidden="1">
      <c r="A41" s="44"/>
      <c r="B41" s="44" t="s">
        <v>27</v>
      </c>
      <c r="D41" s="30">
        <v>25403</v>
      </c>
      <c r="E41" s="4">
        <v>67244</v>
      </c>
      <c r="F41" s="4">
        <v>18348</v>
      </c>
      <c r="G41" s="4">
        <v>48562</v>
      </c>
      <c r="H41" s="4">
        <v>23062</v>
      </c>
      <c r="I41" s="4">
        <v>25500</v>
      </c>
    </row>
    <row r="42" spans="1:9" ht="19.5" customHeight="1" hidden="1">
      <c r="A42" s="44"/>
      <c r="B42" s="44" t="s">
        <v>28</v>
      </c>
      <c r="D42" s="30">
        <v>25423</v>
      </c>
      <c r="E42" s="4">
        <v>67237</v>
      </c>
      <c r="F42" s="4">
        <v>18347</v>
      </c>
      <c r="G42" s="4">
        <v>48531</v>
      </c>
      <c r="H42" s="4">
        <v>23048</v>
      </c>
      <c r="I42" s="4">
        <v>25483</v>
      </c>
    </row>
    <row r="43" spans="1:9" ht="19.5" customHeight="1" hidden="1">
      <c r="A43" s="44"/>
      <c r="B43" s="44" t="s">
        <v>29</v>
      </c>
      <c r="D43" s="30">
        <v>25427</v>
      </c>
      <c r="E43" s="4">
        <v>67174</v>
      </c>
      <c r="F43" s="4">
        <v>18348</v>
      </c>
      <c r="G43" s="4">
        <v>48506</v>
      </c>
      <c r="H43" s="4">
        <v>23048</v>
      </c>
      <c r="I43" s="4">
        <v>25458</v>
      </c>
    </row>
    <row r="44" spans="1:9" ht="19.5" customHeight="1" hidden="1">
      <c r="A44" s="44"/>
      <c r="B44" s="44" t="s">
        <v>30</v>
      </c>
      <c r="D44" s="30">
        <v>25405</v>
      </c>
      <c r="E44" s="4">
        <v>67078</v>
      </c>
      <c r="F44" s="4">
        <v>18340</v>
      </c>
      <c r="G44" s="4">
        <v>48485</v>
      </c>
      <c r="H44" s="4">
        <v>23024</v>
      </c>
      <c r="I44" s="4">
        <v>25461</v>
      </c>
    </row>
    <row r="45" spans="1:9" ht="19.5" customHeight="1" hidden="1">
      <c r="A45" s="44"/>
      <c r="B45" s="44" t="s">
        <v>31</v>
      </c>
      <c r="D45" s="30">
        <v>25392</v>
      </c>
      <c r="E45" s="4">
        <v>67011</v>
      </c>
      <c r="F45" s="4">
        <v>18333</v>
      </c>
      <c r="G45" s="4">
        <v>48478</v>
      </c>
      <c r="H45" s="4">
        <v>23009</v>
      </c>
      <c r="I45" s="4">
        <v>25469</v>
      </c>
    </row>
    <row r="46" spans="1:9" ht="15" customHeight="1" hidden="1">
      <c r="A46" s="35"/>
      <c r="B46" s="35"/>
      <c r="C46" s="45"/>
      <c r="D46" s="30"/>
      <c r="E46" s="4"/>
      <c r="F46" s="4"/>
      <c r="G46" s="4"/>
      <c r="H46" s="4"/>
      <c r="I46" s="4"/>
    </row>
    <row r="47" spans="1:9" ht="19.5" customHeight="1" hidden="1">
      <c r="A47" s="28" t="s">
        <v>166</v>
      </c>
      <c r="B47" s="35" t="s">
        <v>33</v>
      </c>
      <c r="D47" s="38">
        <v>25374</v>
      </c>
      <c r="E47" s="1">
        <v>66927</v>
      </c>
      <c r="F47" s="1">
        <v>18327</v>
      </c>
      <c r="G47" s="1">
        <v>48432</v>
      </c>
      <c r="H47" s="1">
        <v>22977</v>
      </c>
      <c r="I47" s="1">
        <v>25455</v>
      </c>
    </row>
    <row r="48" spans="1:9" ht="19.5" customHeight="1" hidden="1">
      <c r="A48" s="11"/>
      <c r="B48" s="44" t="s">
        <v>10</v>
      </c>
      <c r="D48" s="38">
        <v>25350</v>
      </c>
      <c r="E48" s="1">
        <v>66847</v>
      </c>
      <c r="F48" s="1">
        <v>18322</v>
      </c>
      <c r="G48" s="1">
        <v>48388</v>
      </c>
      <c r="H48" s="1">
        <v>22965</v>
      </c>
      <c r="I48" s="1">
        <v>25423</v>
      </c>
    </row>
    <row r="49" spans="1:9" ht="19.5" customHeight="1" hidden="1">
      <c r="A49" s="11"/>
      <c r="B49" s="44" t="s">
        <v>11</v>
      </c>
      <c r="D49" s="38">
        <v>25342</v>
      </c>
      <c r="E49" s="1">
        <v>66795</v>
      </c>
      <c r="F49" s="1">
        <v>18186</v>
      </c>
      <c r="G49" s="1">
        <v>47961</v>
      </c>
      <c r="H49" s="1">
        <v>22759</v>
      </c>
      <c r="I49" s="1">
        <v>25202</v>
      </c>
    </row>
    <row r="50" spans="1:9" ht="19.5" customHeight="1" hidden="1">
      <c r="A50" s="11"/>
      <c r="B50" s="44" t="s">
        <v>12</v>
      </c>
      <c r="D50" s="38">
        <v>25326</v>
      </c>
      <c r="E50" s="1">
        <v>66695</v>
      </c>
      <c r="F50" s="1">
        <v>18274</v>
      </c>
      <c r="G50" s="1">
        <v>48026</v>
      </c>
      <c r="H50" s="1">
        <v>22804</v>
      </c>
      <c r="I50" s="1">
        <v>25222</v>
      </c>
    </row>
    <row r="51" spans="1:9" ht="19.5" customHeight="1" hidden="1">
      <c r="A51" s="11"/>
      <c r="B51" s="44" t="s">
        <v>13</v>
      </c>
      <c r="D51" s="38">
        <v>25321</v>
      </c>
      <c r="E51" s="1">
        <v>66626</v>
      </c>
      <c r="F51" s="1">
        <v>18264</v>
      </c>
      <c r="G51" s="1">
        <v>47964</v>
      </c>
      <c r="H51" s="1">
        <v>22774</v>
      </c>
      <c r="I51" s="1">
        <v>25190</v>
      </c>
    </row>
    <row r="52" spans="1:9" ht="19.5" customHeight="1" hidden="1">
      <c r="A52" s="11"/>
      <c r="B52" s="44" t="s">
        <v>14</v>
      </c>
      <c r="D52" s="38">
        <v>25323</v>
      </c>
      <c r="E52" s="1">
        <v>66558</v>
      </c>
      <c r="F52" s="1">
        <v>18277</v>
      </c>
      <c r="G52" s="1">
        <v>47943</v>
      </c>
      <c r="H52" s="1">
        <v>22758</v>
      </c>
      <c r="I52" s="1">
        <v>25185</v>
      </c>
    </row>
    <row r="53" spans="1:9" ht="19.5" customHeight="1" hidden="1">
      <c r="A53" s="11"/>
      <c r="B53" s="44" t="s">
        <v>15</v>
      </c>
      <c r="D53" s="38">
        <v>25310</v>
      </c>
      <c r="E53" s="1">
        <v>66478</v>
      </c>
      <c r="F53" s="1">
        <v>18286</v>
      </c>
      <c r="G53" s="1">
        <v>47970</v>
      </c>
      <c r="H53" s="1">
        <v>22773</v>
      </c>
      <c r="I53" s="1">
        <v>25197</v>
      </c>
    </row>
    <row r="54" spans="1:9" ht="19.5" customHeight="1" hidden="1">
      <c r="A54" s="11"/>
      <c r="B54" s="44" t="s">
        <v>16</v>
      </c>
      <c r="D54" s="38">
        <v>25300</v>
      </c>
      <c r="E54" s="1">
        <v>66420</v>
      </c>
      <c r="F54" s="1">
        <v>18293</v>
      </c>
      <c r="G54" s="1">
        <v>47996</v>
      </c>
      <c r="H54" s="1">
        <v>22798</v>
      </c>
      <c r="I54" s="1">
        <v>25198</v>
      </c>
    </row>
    <row r="55" spans="1:9" ht="19.5" customHeight="1" hidden="1">
      <c r="A55" s="11"/>
      <c r="B55" s="44" t="s">
        <v>17</v>
      </c>
      <c r="D55" s="38">
        <v>25294</v>
      </c>
      <c r="E55" s="1">
        <v>66379</v>
      </c>
      <c r="F55" s="1">
        <v>18263</v>
      </c>
      <c r="G55" s="1">
        <v>47943</v>
      </c>
      <c r="H55" s="1">
        <v>22764</v>
      </c>
      <c r="I55" s="1">
        <v>25179</v>
      </c>
    </row>
    <row r="56" spans="1:9" ht="19.5" customHeight="1" hidden="1">
      <c r="A56" s="11"/>
      <c r="B56" s="44" t="s">
        <v>18</v>
      </c>
      <c r="D56" s="38">
        <v>25292</v>
      </c>
      <c r="E56" s="1">
        <v>66311</v>
      </c>
      <c r="F56" s="1">
        <v>18266</v>
      </c>
      <c r="G56" s="1">
        <v>47920</v>
      </c>
      <c r="H56" s="1">
        <v>22747</v>
      </c>
      <c r="I56" s="1">
        <v>25173</v>
      </c>
    </row>
    <row r="57" spans="1:9" ht="19.5" customHeight="1" hidden="1">
      <c r="A57" s="11"/>
      <c r="B57" s="44" t="s">
        <v>19</v>
      </c>
      <c r="D57" s="38">
        <v>25286</v>
      </c>
      <c r="E57" s="1">
        <v>66190</v>
      </c>
      <c r="F57" s="1">
        <v>18265</v>
      </c>
      <c r="G57" s="1">
        <v>47896</v>
      </c>
      <c r="H57" s="1">
        <v>22729</v>
      </c>
      <c r="I57" s="1">
        <v>25167</v>
      </c>
    </row>
    <row r="58" spans="1:9" ht="19.5" customHeight="1" hidden="1">
      <c r="A58" s="11"/>
      <c r="B58" s="44" t="s">
        <v>20</v>
      </c>
      <c r="D58" s="38">
        <v>25279</v>
      </c>
      <c r="E58" s="1">
        <v>66133</v>
      </c>
      <c r="F58" s="1">
        <v>18243</v>
      </c>
      <c r="G58" s="1">
        <v>47833</v>
      </c>
      <c r="H58" s="1">
        <v>22693</v>
      </c>
      <c r="I58" s="1">
        <v>25140</v>
      </c>
    </row>
    <row r="59" spans="1:9" ht="15" customHeight="1" hidden="1">
      <c r="A59" s="36"/>
      <c r="B59" s="36"/>
      <c r="C59" s="46"/>
      <c r="D59" s="47"/>
      <c r="E59" s="48"/>
      <c r="F59" s="48"/>
      <c r="G59" s="48"/>
      <c r="H59" s="36"/>
      <c r="I59" s="48"/>
    </row>
    <row r="60" spans="1:9" ht="19.5" customHeight="1">
      <c r="A60" s="31" t="s">
        <v>228</v>
      </c>
      <c r="B60" s="35"/>
      <c r="D60" s="38">
        <v>25106</v>
      </c>
      <c r="E60" s="1">
        <v>65201</v>
      </c>
      <c r="F60" s="1">
        <v>18198</v>
      </c>
      <c r="G60" s="1">
        <f>H60+I60</f>
        <v>47233</v>
      </c>
      <c r="H60" s="1">
        <v>22433</v>
      </c>
      <c r="I60" s="1">
        <v>24800</v>
      </c>
    </row>
    <row r="61" spans="1:9" ht="19.5" customHeight="1" hidden="1">
      <c r="A61" s="11"/>
      <c r="B61" s="44" t="s">
        <v>10</v>
      </c>
      <c r="D61" s="38">
        <v>25261</v>
      </c>
      <c r="E61" s="1">
        <v>65979</v>
      </c>
      <c r="F61" s="1">
        <v>18223</v>
      </c>
      <c r="G61" s="1">
        <f aca="true" t="shared" si="0" ref="G61:G71">H61+I61</f>
        <v>47794</v>
      </c>
      <c r="H61" s="1">
        <v>22684</v>
      </c>
      <c r="I61" s="1">
        <v>25110</v>
      </c>
    </row>
    <row r="62" spans="1:9" ht="19.5" customHeight="1" hidden="1">
      <c r="A62" s="11"/>
      <c r="B62" s="44" t="s">
        <v>11</v>
      </c>
      <c r="D62" s="38">
        <v>25241</v>
      </c>
      <c r="E62" s="1">
        <v>65884</v>
      </c>
      <c r="F62" s="1">
        <v>18106</v>
      </c>
      <c r="G62" s="1">
        <f t="shared" si="0"/>
        <v>47302</v>
      </c>
      <c r="H62" s="1">
        <v>22437</v>
      </c>
      <c r="I62" s="1">
        <v>24865</v>
      </c>
    </row>
    <row r="63" spans="1:9" ht="19.5" customHeight="1" hidden="1">
      <c r="A63" s="11"/>
      <c r="B63" s="44" t="s">
        <v>12</v>
      </c>
      <c r="D63" s="38">
        <v>25239</v>
      </c>
      <c r="E63" s="1">
        <v>65801</v>
      </c>
      <c r="F63" s="1">
        <v>18206</v>
      </c>
      <c r="G63" s="1">
        <f t="shared" si="0"/>
        <v>47400</v>
      </c>
      <c r="H63" s="1">
        <v>22502</v>
      </c>
      <c r="I63" s="1">
        <v>24898</v>
      </c>
    </row>
    <row r="64" spans="1:9" ht="19.5" customHeight="1" hidden="1">
      <c r="A64" s="11"/>
      <c r="B64" s="44" t="s">
        <v>13</v>
      </c>
      <c r="D64" s="38">
        <v>25249</v>
      </c>
      <c r="E64" s="1">
        <v>65760</v>
      </c>
      <c r="F64" s="1">
        <v>18223</v>
      </c>
      <c r="G64" s="1">
        <f t="shared" si="0"/>
        <v>45380</v>
      </c>
      <c r="H64" s="1">
        <v>22495</v>
      </c>
      <c r="I64" s="1">
        <v>22885</v>
      </c>
    </row>
    <row r="65" spans="1:9" ht="19.5" customHeight="1" hidden="1">
      <c r="A65" s="11"/>
      <c r="B65" s="44" t="s">
        <v>14</v>
      </c>
      <c r="D65" s="38">
        <v>25254</v>
      </c>
      <c r="E65" s="1">
        <v>65733</v>
      </c>
      <c r="F65" s="1">
        <v>18231</v>
      </c>
      <c r="G65" s="1">
        <f t="shared" si="0"/>
        <v>47371</v>
      </c>
      <c r="H65" s="1">
        <v>22485</v>
      </c>
      <c r="I65" s="1">
        <v>24886</v>
      </c>
    </row>
    <row r="66" spans="1:9" ht="19.5" customHeight="1" hidden="1">
      <c r="A66" s="11"/>
      <c r="B66" s="44" t="s">
        <v>15</v>
      </c>
      <c r="D66" s="38">
        <v>25247</v>
      </c>
      <c r="E66" s="1">
        <v>65652</v>
      </c>
      <c r="F66" s="1">
        <v>18220</v>
      </c>
      <c r="G66" s="1">
        <f t="shared" si="0"/>
        <v>47340</v>
      </c>
      <c r="H66" s="1">
        <v>22474</v>
      </c>
      <c r="I66" s="1">
        <v>24866</v>
      </c>
    </row>
    <row r="67" spans="1:9" ht="19.5" customHeight="1" hidden="1">
      <c r="A67" s="11"/>
      <c r="B67" s="44" t="s">
        <v>16</v>
      </c>
      <c r="D67" s="38">
        <v>25212</v>
      </c>
      <c r="E67" s="1">
        <v>65562</v>
      </c>
      <c r="F67" s="1">
        <v>18213</v>
      </c>
      <c r="G67" s="1">
        <f t="shared" si="0"/>
        <v>47311</v>
      </c>
      <c r="H67" s="1">
        <v>22469</v>
      </c>
      <c r="I67" s="1">
        <v>24842</v>
      </c>
    </row>
    <row r="68" spans="1:9" ht="19.5" customHeight="1" hidden="1">
      <c r="A68" s="11"/>
      <c r="B68" s="44" t="s">
        <v>17</v>
      </c>
      <c r="D68" s="38">
        <v>25189</v>
      </c>
      <c r="E68" s="1">
        <v>65483</v>
      </c>
      <c r="F68" s="1">
        <v>18214</v>
      </c>
      <c r="G68" s="1">
        <f t="shared" si="0"/>
        <v>47293</v>
      </c>
      <c r="H68" s="1">
        <v>22455</v>
      </c>
      <c r="I68" s="1">
        <v>24838</v>
      </c>
    </row>
    <row r="69" spans="1:9" ht="19.5" customHeight="1" hidden="1">
      <c r="A69" s="11"/>
      <c r="B69" s="44" t="s">
        <v>18</v>
      </c>
      <c r="D69" s="38">
        <v>25146</v>
      </c>
      <c r="E69" s="1">
        <v>65375</v>
      </c>
      <c r="F69" s="1">
        <v>18212</v>
      </c>
      <c r="G69" s="1">
        <f t="shared" si="0"/>
        <v>47296</v>
      </c>
      <c r="H69" s="1">
        <v>22469</v>
      </c>
      <c r="I69" s="1">
        <v>24827</v>
      </c>
    </row>
    <row r="70" spans="1:9" ht="19.5" customHeight="1" hidden="1">
      <c r="A70" s="11"/>
      <c r="B70" s="44" t="s">
        <v>19</v>
      </c>
      <c r="D70" s="38">
        <v>25136</v>
      </c>
      <c r="E70" s="1">
        <v>65296</v>
      </c>
      <c r="F70" s="1">
        <v>18201</v>
      </c>
      <c r="G70" s="1">
        <f t="shared" si="0"/>
        <v>47264</v>
      </c>
      <c r="H70" s="1">
        <v>22453</v>
      </c>
      <c r="I70" s="1">
        <v>24811</v>
      </c>
    </row>
    <row r="71" spans="1:9" ht="18.75" customHeight="1" hidden="1">
      <c r="A71" s="11"/>
      <c r="B71" s="44" t="s">
        <v>20</v>
      </c>
      <c r="D71" s="38">
        <v>25106</v>
      </c>
      <c r="E71" s="1">
        <v>65201</v>
      </c>
      <c r="F71" s="1">
        <v>18198</v>
      </c>
      <c r="G71" s="1">
        <f t="shared" si="0"/>
        <v>47233</v>
      </c>
      <c r="H71" s="1">
        <v>22433</v>
      </c>
      <c r="I71" s="1">
        <v>24800</v>
      </c>
    </row>
    <row r="72" spans="1:9" ht="19.5" customHeight="1" hidden="1">
      <c r="A72" s="11"/>
      <c r="B72" s="44"/>
      <c r="D72" s="38"/>
      <c r="E72" s="1"/>
      <c r="F72" s="1"/>
      <c r="G72" s="1"/>
      <c r="H72" s="1"/>
      <c r="I72" s="1"/>
    </row>
    <row r="73" spans="1:9" ht="19.5" customHeight="1" hidden="1">
      <c r="A73" s="28" t="s">
        <v>194</v>
      </c>
      <c r="B73" s="35" t="s">
        <v>33</v>
      </c>
      <c r="D73" s="38">
        <v>25092</v>
      </c>
      <c r="E73" s="1">
        <v>65124</v>
      </c>
      <c r="F73" s="1">
        <v>18177</v>
      </c>
      <c r="G73" s="1">
        <f aca="true" t="shared" si="1" ref="G73:G84">H73+I73</f>
        <v>47183</v>
      </c>
      <c r="H73" s="1">
        <v>22408</v>
      </c>
      <c r="I73" s="1">
        <v>24775</v>
      </c>
    </row>
    <row r="74" spans="1:9" ht="19.5" customHeight="1" hidden="1">
      <c r="A74" s="11"/>
      <c r="B74" s="44" t="s">
        <v>10</v>
      </c>
      <c r="D74" s="38">
        <v>25079</v>
      </c>
      <c r="E74" s="1">
        <v>65078</v>
      </c>
      <c r="F74" s="1">
        <v>18177</v>
      </c>
      <c r="G74" s="1">
        <f t="shared" si="1"/>
        <v>47182</v>
      </c>
      <c r="H74" s="1">
        <v>22405</v>
      </c>
      <c r="I74" s="1">
        <v>24777</v>
      </c>
    </row>
    <row r="75" spans="1:9" ht="19.5" customHeight="1" hidden="1">
      <c r="A75" s="11"/>
      <c r="B75" s="44" t="s">
        <v>11</v>
      </c>
      <c r="D75" s="38">
        <v>25146</v>
      </c>
      <c r="E75" s="1">
        <v>65019</v>
      </c>
      <c r="F75" s="1">
        <v>18074</v>
      </c>
      <c r="G75" s="1">
        <f t="shared" si="1"/>
        <v>46733</v>
      </c>
      <c r="H75" s="1">
        <v>22174</v>
      </c>
      <c r="I75" s="1">
        <v>24559</v>
      </c>
    </row>
    <row r="76" spans="1:9" ht="19.5" customHeight="1" hidden="1">
      <c r="A76" s="11"/>
      <c r="B76" s="44" t="s">
        <v>12</v>
      </c>
      <c r="D76" s="38">
        <v>25153</v>
      </c>
      <c r="E76" s="1">
        <v>64971</v>
      </c>
      <c r="F76" s="1">
        <v>18163</v>
      </c>
      <c r="G76" s="1">
        <f t="shared" si="1"/>
        <v>46813</v>
      </c>
      <c r="H76" s="1">
        <v>22240</v>
      </c>
      <c r="I76" s="1">
        <v>24573</v>
      </c>
    </row>
    <row r="77" spans="1:9" ht="19.5" customHeight="1" hidden="1">
      <c r="A77" s="11"/>
      <c r="B77" s="44" t="s">
        <v>13</v>
      </c>
      <c r="D77" s="38">
        <v>25127</v>
      </c>
      <c r="E77" s="1">
        <v>64854</v>
      </c>
      <c r="F77" s="1">
        <v>18163</v>
      </c>
      <c r="G77" s="1">
        <f t="shared" si="1"/>
        <v>46783</v>
      </c>
      <c r="H77" s="1">
        <v>22226</v>
      </c>
      <c r="I77" s="1">
        <v>24557</v>
      </c>
    </row>
    <row r="78" spans="1:9" ht="19.5" customHeight="1" hidden="1">
      <c r="A78" s="11"/>
      <c r="B78" s="44" t="s">
        <v>14</v>
      </c>
      <c r="D78" s="38">
        <v>25128</v>
      </c>
      <c r="E78" s="1">
        <v>64803</v>
      </c>
      <c r="F78" s="1">
        <v>18144</v>
      </c>
      <c r="G78" s="1">
        <f t="shared" si="1"/>
        <v>46738</v>
      </c>
      <c r="H78" s="1">
        <v>22200</v>
      </c>
      <c r="I78" s="1">
        <v>24538</v>
      </c>
    </row>
    <row r="79" spans="1:9" ht="19.5" customHeight="1" hidden="1">
      <c r="A79" s="11"/>
      <c r="B79" s="44" t="s">
        <v>15</v>
      </c>
      <c r="D79" s="38">
        <v>25125</v>
      </c>
      <c r="E79" s="1">
        <v>64696</v>
      </c>
      <c r="F79" s="1">
        <v>18148</v>
      </c>
      <c r="G79" s="1">
        <f t="shared" si="1"/>
        <v>46699</v>
      </c>
      <c r="H79" s="1">
        <v>22171</v>
      </c>
      <c r="I79" s="1">
        <v>24528</v>
      </c>
    </row>
    <row r="80" spans="1:9" ht="19.5" customHeight="1" hidden="1">
      <c r="A80" s="11"/>
      <c r="B80" s="44" t="s">
        <v>16</v>
      </c>
      <c r="D80" s="38">
        <v>25103</v>
      </c>
      <c r="E80" s="1">
        <v>64622</v>
      </c>
      <c r="F80" s="1">
        <v>18151</v>
      </c>
      <c r="G80" s="1">
        <f t="shared" si="1"/>
        <v>46692</v>
      </c>
      <c r="H80" s="1">
        <v>22170</v>
      </c>
      <c r="I80" s="1">
        <v>24522</v>
      </c>
    </row>
    <row r="81" spans="1:9" ht="19.5" customHeight="1" hidden="1">
      <c r="A81" s="11"/>
      <c r="B81" s="44" t="s">
        <v>17</v>
      </c>
      <c r="D81" s="38">
        <v>25088</v>
      </c>
      <c r="E81" s="1">
        <v>64567</v>
      </c>
      <c r="F81" s="1">
        <v>18136</v>
      </c>
      <c r="G81" s="1">
        <f t="shared" si="1"/>
        <v>46664</v>
      </c>
      <c r="H81" s="1">
        <v>22156</v>
      </c>
      <c r="I81" s="1">
        <v>24508</v>
      </c>
    </row>
    <row r="82" spans="1:9" ht="19.5" customHeight="1" hidden="1">
      <c r="A82" s="11"/>
      <c r="B82" s="44" t="s">
        <v>18</v>
      </c>
      <c r="D82" s="38">
        <v>25091</v>
      </c>
      <c r="E82" s="1">
        <v>64525</v>
      </c>
      <c r="F82" s="1">
        <v>18128</v>
      </c>
      <c r="G82" s="1">
        <f t="shared" si="1"/>
        <v>46622</v>
      </c>
      <c r="H82" s="1">
        <v>22123</v>
      </c>
      <c r="I82" s="1">
        <v>24499</v>
      </c>
    </row>
    <row r="83" spans="1:9" ht="19.5" customHeight="1" hidden="1">
      <c r="A83" s="11"/>
      <c r="B83" s="44" t="s">
        <v>19</v>
      </c>
      <c r="D83" s="38">
        <v>25084</v>
      </c>
      <c r="E83" s="1">
        <v>64465</v>
      </c>
      <c r="F83" s="1">
        <v>18131</v>
      </c>
      <c r="G83" s="1">
        <f t="shared" si="1"/>
        <v>46596</v>
      </c>
      <c r="H83" s="1">
        <v>22121</v>
      </c>
      <c r="I83" s="1">
        <v>24475</v>
      </c>
    </row>
    <row r="84" spans="1:9" ht="19.5" customHeight="1">
      <c r="A84" s="31" t="s">
        <v>229</v>
      </c>
      <c r="B84" s="44"/>
      <c r="D84" s="38">
        <v>25075</v>
      </c>
      <c r="E84" s="1">
        <v>64395</v>
      </c>
      <c r="F84" s="1">
        <v>18132</v>
      </c>
      <c r="G84" s="1">
        <f t="shared" si="1"/>
        <v>46577</v>
      </c>
      <c r="H84" s="1">
        <v>22112</v>
      </c>
      <c r="I84" s="1">
        <v>24465</v>
      </c>
    </row>
    <row r="85" spans="1:9" ht="19.5" customHeight="1" hidden="1">
      <c r="A85" s="11"/>
      <c r="B85" s="44"/>
      <c r="D85" s="38"/>
      <c r="E85" s="1"/>
      <c r="F85" s="1"/>
      <c r="G85" s="1"/>
      <c r="H85" s="1"/>
      <c r="I85" s="1"/>
    </row>
    <row r="86" spans="1:9" ht="19.5" customHeight="1" hidden="1">
      <c r="A86" s="28" t="s">
        <v>215</v>
      </c>
      <c r="B86" s="35" t="s">
        <v>33</v>
      </c>
      <c r="D86" s="38">
        <v>25056</v>
      </c>
      <c r="E86" s="1">
        <v>64327</v>
      </c>
      <c r="F86" s="1">
        <v>18127</v>
      </c>
      <c r="G86" s="1">
        <v>46507</v>
      </c>
      <c r="H86" s="1">
        <v>22074</v>
      </c>
      <c r="I86" s="1">
        <v>24433</v>
      </c>
    </row>
    <row r="87" spans="1:9" ht="16.5" customHeight="1" hidden="1">
      <c r="A87" s="11"/>
      <c r="B87" s="44" t="s">
        <v>10</v>
      </c>
      <c r="D87" s="38">
        <v>25040</v>
      </c>
      <c r="E87" s="1">
        <v>64237</v>
      </c>
      <c r="F87" s="1">
        <v>18133</v>
      </c>
      <c r="G87" s="1">
        <v>46488</v>
      </c>
      <c r="H87" s="1">
        <v>22049</v>
      </c>
      <c r="I87" s="1">
        <v>24439</v>
      </c>
    </row>
    <row r="88" spans="1:9" ht="19.5" customHeight="1" hidden="1">
      <c r="A88" s="11"/>
      <c r="B88" s="44" t="s">
        <v>11</v>
      </c>
      <c r="D88" s="38">
        <v>25041</v>
      </c>
      <c r="E88" s="1">
        <v>64173</v>
      </c>
      <c r="F88" s="1">
        <v>17983</v>
      </c>
      <c r="G88" s="1">
        <v>46056</v>
      </c>
      <c r="H88" s="1">
        <v>21809</v>
      </c>
      <c r="I88" s="1">
        <v>24247</v>
      </c>
    </row>
    <row r="89" spans="1:9" ht="19.5" customHeight="1" hidden="1">
      <c r="A89" s="11"/>
      <c r="B89" s="44" t="s">
        <v>12</v>
      </c>
      <c r="D89" s="38">
        <v>25029</v>
      </c>
      <c r="E89" s="1">
        <v>64080</v>
      </c>
      <c r="F89" s="1">
        <v>18099</v>
      </c>
      <c r="G89" s="1">
        <v>46156</v>
      </c>
      <c r="H89" s="1">
        <v>21873</v>
      </c>
      <c r="I89" s="1">
        <v>24283</v>
      </c>
    </row>
    <row r="90" spans="1:9" ht="19.5" customHeight="1" hidden="1">
      <c r="A90" s="11"/>
      <c r="B90" s="44" t="s">
        <v>13</v>
      </c>
      <c r="D90" s="38">
        <v>25032</v>
      </c>
      <c r="E90" s="1">
        <v>64004</v>
      </c>
      <c r="F90" s="1">
        <v>18096</v>
      </c>
      <c r="G90" s="1">
        <v>46100</v>
      </c>
      <c r="H90" s="1">
        <v>21841</v>
      </c>
      <c r="I90" s="1">
        <v>24259</v>
      </c>
    </row>
    <row r="91" spans="1:9" ht="19.5" customHeight="1" hidden="1">
      <c r="A91" s="11"/>
      <c r="B91" s="44" t="s">
        <v>14</v>
      </c>
      <c r="D91" s="38">
        <v>25037</v>
      </c>
      <c r="E91" s="1">
        <v>63950</v>
      </c>
      <c r="F91" s="1">
        <v>18086</v>
      </c>
      <c r="G91" s="1">
        <v>46054</v>
      </c>
      <c r="H91" s="1">
        <v>21822</v>
      </c>
      <c r="I91" s="1">
        <v>24232</v>
      </c>
    </row>
    <row r="92" spans="1:9" ht="19.5" customHeight="1" hidden="1">
      <c r="A92" s="11"/>
      <c r="B92" s="44" t="s">
        <v>15</v>
      </c>
      <c r="D92" s="38">
        <v>25031</v>
      </c>
      <c r="E92" s="1">
        <v>63885</v>
      </c>
      <c r="F92" s="1">
        <v>18077</v>
      </c>
      <c r="G92" s="1">
        <v>46027</v>
      </c>
      <c r="H92" s="1">
        <v>21820</v>
      </c>
      <c r="I92" s="1">
        <v>24207</v>
      </c>
    </row>
    <row r="93" spans="1:9" ht="19.5" customHeight="1" hidden="1">
      <c r="A93" s="11"/>
      <c r="B93" s="44" t="s">
        <v>16</v>
      </c>
      <c r="D93" s="38">
        <v>25013</v>
      </c>
      <c r="E93" s="1">
        <v>63820</v>
      </c>
      <c r="F93" s="1">
        <v>18049</v>
      </c>
      <c r="G93" s="1">
        <v>45954</v>
      </c>
      <c r="H93" s="1">
        <v>21781</v>
      </c>
      <c r="I93" s="1">
        <v>24173</v>
      </c>
    </row>
    <row r="94" spans="1:9" ht="19.5" customHeight="1" hidden="1">
      <c r="A94" s="11"/>
      <c r="B94" s="44" t="s">
        <v>17</v>
      </c>
      <c r="D94" s="38">
        <v>24993</v>
      </c>
      <c r="E94" s="1">
        <v>63767</v>
      </c>
      <c r="F94" s="1">
        <v>18029</v>
      </c>
      <c r="G94" s="1">
        <v>45908</v>
      </c>
      <c r="H94" s="1">
        <v>21769</v>
      </c>
      <c r="I94" s="1">
        <v>24139</v>
      </c>
    </row>
    <row r="95" spans="1:9" ht="19.5" customHeight="1" hidden="1">
      <c r="A95" s="11"/>
      <c r="B95" s="44" t="s">
        <v>18</v>
      </c>
      <c r="D95" s="38">
        <v>24984</v>
      </c>
      <c r="E95" s="1">
        <v>63713</v>
      </c>
      <c r="F95" s="1">
        <v>18033</v>
      </c>
      <c r="G95" s="1">
        <v>45909</v>
      </c>
      <c r="H95" s="1">
        <v>21774</v>
      </c>
      <c r="I95" s="1">
        <v>24135</v>
      </c>
    </row>
    <row r="96" spans="1:9" ht="19.5" customHeight="1" hidden="1">
      <c r="A96" s="11"/>
      <c r="B96" s="44" t="s">
        <v>19</v>
      </c>
      <c r="D96" s="38">
        <v>24985</v>
      </c>
      <c r="E96" s="1">
        <v>63651</v>
      </c>
      <c r="F96" s="1">
        <v>18036</v>
      </c>
      <c r="G96" s="1">
        <v>45867</v>
      </c>
      <c r="H96" s="1">
        <v>21751</v>
      </c>
      <c r="I96" s="1">
        <v>24116</v>
      </c>
    </row>
    <row r="97" spans="1:9" ht="19.5" customHeight="1">
      <c r="A97" s="31" t="s">
        <v>231</v>
      </c>
      <c r="B97" s="44"/>
      <c r="D97" s="38">
        <v>24973</v>
      </c>
      <c r="E97" s="1">
        <v>63562</v>
      </c>
      <c r="F97" s="1">
        <v>18024</v>
      </c>
      <c r="G97" s="1">
        <v>45829</v>
      </c>
      <c r="H97" s="1">
        <v>21741</v>
      </c>
      <c r="I97" s="1">
        <v>24088</v>
      </c>
    </row>
    <row r="98" spans="1:9" ht="19.5" customHeight="1" hidden="1">
      <c r="A98" s="11"/>
      <c r="B98" s="44"/>
      <c r="D98" s="38"/>
      <c r="E98" s="1"/>
      <c r="F98" s="1"/>
      <c r="G98" s="1"/>
      <c r="H98" s="1"/>
      <c r="I98" s="1"/>
    </row>
    <row r="99" spans="1:9" ht="19.5" customHeight="1" hidden="1">
      <c r="A99" s="28" t="s">
        <v>222</v>
      </c>
      <c r="B99" s="35" t="s">
        <v>33</v>
      </c>
      <c r="D99" s="38">
        <v>24954</v>
      </c>
      <c r="E99" s="1">
        <v>63469</v>
      </c>
      <c r="F99" s="1">
        <v>18027</v>
      </c>
      <c r="G99" s="1">
        <v>45789</v>
      </c>
      <c r="H99" s="1">
        <v>21709</v>
      </c>
      <c r="I99" s="1">
        <v>24080</v>
      </c>
    </row>
    <row r="100" spans="1:9" ht="19.5" customHeight="1" hidden="1">
      <c r="A100" s="11"/>
      <c r="B100" s="44" t="s">
        <v>10</v>
      </c>
      <c r="D100" s="38">
        <v>24958</v>
      </c>
      <c r="E100" s="1">
        <v>63426</v>
      </c>
      <c r="F100" s="1">
        <v>18011</v>
      </c>
      <c r="G100" s="1">
        <v>45759</v>
      </c>
      <c r="H100" s="1">
        <v>21692</v>
      </c>
      <c r="I100" s="1">
        <v>24067</v>
      </c>
    </row>
    <row r="101" spans="1:9" ht="19.5" customHeight="1" hidden="1">
      <c r="A101" s="11"/>
      <c r="B101" s="44" t="s">
        <v>11</v>
      </c>
      <c r="D101" s="38">
        <v>24953</v>
      </c>
      <c r="E101" s="1">
        <v>63368</v>
      </c>
      <c r="F101" s="1">
        <v>17902</v>
      </c>
      <c r="G101" s="1">
        <v>45357</v>
      </c>
      <c r="H101" s="1">
        <v>21489</v>
      </c>
      <c r="I101" s="1">
        <v>23868</v>
      </c>
    </row>
    <row r="102" spans="1:9" ht="19.5" customHeight="1" hidden="1">
      <c r="A102" s="11"/>
      <c r="B102" s="44" t="s">
        <v>12</v>
      </c>
      <c r="D102" s="38">
        <v>24949</v>
      </c>
      <c r="E102" s="1">
        <v>63297</v>
      </c>
      <c r="F102" s="1">
        <v>17979</v>
      </c>
      <c r="G102" s="1">
        <v>45389</v>
      </c>
      <c r="H102" s="1">
        <v>21509</v>
      </c>
      <c r="I102" s="1">
        <v>23880</v>
      </c>
    </row>
    <row r="103" spans="1:9" ht="19.5" customHeight="1" hidden="1">
      <c r="A103" s="11"/>
      <c r="B103" s="44" t="s">
        <v>13</v>
      </c>
      <c r="D103" s="38">
        <v>24947</v>
      </c>
      <c r="E103" s="1">
        <v>63213</v>
      </c>
      <c r="F103" s="1">
        <v>17993</v>
      </c>
      <c r="G103" s="1">
        <v>45359</v>
      </c>
      <c r="H103" s="1">
        <v>21487</v>
      </c>
      <c r="I103" s="1">
        <v>23872</v>
      </c>
    </row>
    <row r="104" spans="1:9" ht="19.5" customHeight="1" hidden="1">
      <c r="A104" s="11"/>
      <c r="B104" s="44" t="s">
        <v>14</v>
      </c>
      <c r="D104" s="38">
        <v>24944</v>
      </c>
      <c r="E104" s="1">
        <v>63142</v>
      </c>
      <c r="F104" s="1">
        <v>18006</v>
      </c>
      <c r="G104" s="1">
        <v>45355</v>
      </c>
      <c r="H104" s="1">
        <v>21485</v>
      </c>
      <c r="I104" s="1">
        <v>23870</v>
      </c>
    </row>
    <row r="105" spans="1:9" ht="19.5" customHeight="1" hidden="1">
      <c r="A105" s="11"/>
      <c r="B105" s="44" t="s">
        <v>15</v>
      </c>
      <c r="D105" s="38">
        <v>24933</v>
      </c>
      <c r="E105" s="1">
        <v>63062</v>
      </c>
      <c r="F105" s="1">
        <v>18042</v>
      </c>
      <c r="G105" s="1">
        <v>45332</v>
      </c>
      <c r="H105" s="1">
        <v>21473</v>
      </c>
      <c r="I105" s="1">
        <v>23859</v>
      </c>
    </row>
    <row r="106" spans="1:9" ht="19.5" customHeight="1" hidden="1">
      <c r="A106" s="11"/>
      <c r="B106" s="44" t="s">
        <v>16</v>
      </c>
      <c r="D106" s="38">
        <v>24913</v>
      </c>
      <c r="E106" s="1">
        <v>63002</v>
      </c>
      <c r="F106" s="1">
        <v>18031</v>
      </c>
      <c r="G106" s="1">
        <v>45293</v>
      </c>
      <c r="H106" s="1">
        <v>21444</v>
      </c>
      <c r="I106" s="1">
        <v>23849</v>
      </c>
    </row>
    <row r="107" spans="1:9" ht="19.5" customHeight="1" hidden="1">
      <c r="A107" s="11"/>
      <c r="B107" s="44" t="s">
        <v>17</v>
      </c>
      <c r="D107" s="38">
        <v>24898</v>
      </c>
      <c r="E107" s="1">
        <v>62938</v>
      </c>
      <c r="F107" s="1">
        <v>18022</v>
      </c>
      <c r="G107" s="1">
        <v>45238</v>
      </c>
      <c r="H107" s="1">
        <v>21422</v>
      </c>
      <c r="I107" s="1">
        <v>23816</v>
      </c>
    </row>
    <row r="108" spans="1:9" ht="19.5" customHeight="1" hidden="1">
      <c r="A108" s="11"/>
      <c r="B108" s="44" t="s">
        <v>18</v>
      </c>
      <c r="D108" s="38">
        <v>24896</v>
      </c>
      <c r="E108" s="1">
        <v>62865</v>
      </c>
      <c r="F108" s="1">
        <v>18011</v>
      </c>
      <c r="G108" s="1">
        <v>45192</v>
      </c>
      <c r="H108" s="1">
        <v>21389</v>
      </c>
      <c r="I108" s="1">
        <v>23803</v>
      </c>
    </row>
    <row r="109" spans="1:9" ht="19.5" customHeight="1" hidden="1">
      <c r="A109" s="11"/>
      <c r="B109" s="44" t="s">
        <v>19</v>
      </c>
      <c r="D109" s="38">
        <v>24894</v>
      </c>
      <c r="E109" s="1">
        <v>62817</v>
      </c>
      <c r="F109" s="1">
        <v>18001</v>
      </c>
      <c r="G109" s="1">
        <v>45150</v>
      </c>
      <c r="H109" s="1">
        <v>21366</v>
      </c>
      <c r="I109" s="1">
        <v>23784</v>
      </c>
    </row>
    <row r="110" spans="1:9" ht="19.5" customHeight="1" hidden="1">
      <c r="A110" s="11"/>
      <c r="B110" s="44" t="s">
        <v>20</v>
      </c>
      <c r="D110" s="38">
        <v>24880</v>
      </c>
      <c r="E110" s="1">
        <v>62741</v>
      </c>
      <c r="F110" s="1">
        <v>17992</v>
      </c>
      <c r="G110" s="1">
        <v>45120</v>
      </c>
      <c r="H110" s="1">
        <v>21354</v>
      </c>
      <c r="I110" s="1">
        <v>23766</v>
      </c>
    </row>
    <row r="111" spans="1:9" ht="19.5" customHeight="1">
      <c r="A111" s="31" t="s">
        <v>241</v>
      </c>
      <c r="B111" s="44"/>
      <c r="D111" s="38">
        <v>24880</v>
      </c>
      <c r="E111" s="1">
        <v>62741</v>
      </c>
      <c r="F111" s="1">
        <v>17992</v>
      </c>
      <c r="G111" s="1">
        <v>45120</v>
      </c>
      <c r="H111" s="1">
        <v>21354</v>
      </c>
      <c r="I111" s="1">
        <v>23766</v>
      </c>
    </row>
    <row r="112" spans="1:9" ht="19.5" customHeight="1" hidden="1">
      <c r="A112" s="31"/>
      <c r="B112" s="44"/>
      <c r="D112" s="38"/>
      <c r="E112" s="1"/>
      <c r="F112" s="1"/>
      <c r="G112" s="1"/>
      <c r="H112" s="1"/>
      <c r="I112" s="1"/>
    </row>
    <row r="113" spans="1:9" ht="19.5" customHeight="1" hidden="1">
      <c r="A113" s="28" t="s">
        <v>232</v>
      </c>
      <c r="B113" s="35" t="s">
        <v>33</v>
      </c>
      <c r="D113" s="38">
        <v>24843</v>
      </c>
      <c r="E113" s="1">
        <v>62605</v>
      </c>
      <c r="F113" s="1">
        <v>17983</v>
      </c>
      <c r="G113" s="1">
        <f>SUM(H113:I113)</f>
        <v>45082</v>
      </c>
      <c r="H113" s="1">
        <v>21338</v>
      </c>
      <c r="I113" s="1">
        <v>23744</v>
      </c>
    </row>
    <row r="114" spans="1:9" ht="19.5" customHeight="1" hidden="1">
      <c r="A114" s="11"/>
      <c r="B114" s="44" t="s">
        <v>10</v>
      </c>
      <c r="D114" s="38">
        <v>24831</v>
      </c>
      <c r="E114" s="1">
        <v>62532</v>
      </c>
      <c r="F114" s="1">
        <v>17978</v>
      </c>
      <c r="G114" s="1">
        <f aca="true" t="shared" si="2" ref="G114:G124">SUM(H114:I114)</f>
        <v>45052</v>
      </c>
      <c r="H114" s="1">
        <v>21324</v>
      </c>
      <c r="I114" s="1">
        <v>23728</v>
      </c>
    </row>
    <row r="115" spans="1:9" ht="19.5" customHeight="1" hidden="1">
      <c r="A115" s="11"/>
      <c r="B115" s="44" t="s">
        <v>11</v>
      </c>
      <c r="D115" s="38">
        <v>24813</v>
      </c>
      <c r="E115" s="1">
        <v>62418</v>
      </c>
      <c r="F115" s="1">
        <v>17877</v>
      </c>
      <c r="G115" s="1">
        <f t="shared" si="2"/>
        <v>44632</v>
      </c>
      <c r="H115" s="1">
        <v>21096</v>
      </c>
      <c r="I115" s="1">
        <v>23536</v>
      </c>
    </row>
    <row r="116" spans="1:9" ht="19.5" customHeight="1" hidden="1">
      <c r="A116" s="11"/>
      <c r="B116" s="44" t="s">
        <v>12</v>
      </c>
      <c r="D116" s="38">
        <v>24796</v>
      </c>
      <c r="E116" s="1">
        <v>62346</v>
      </c>
      <c r="F116" s="1">
        <v>17959</v>
      </c>
      <c r="G116" s="1">
        <f t="shared" si="2"/>
        <v>44694</v>
      </c>
      <c r="H116" s="1">
        <v>21121</v>
      </c>
      <c r="I116" s="1">
        <v>23573</v>
      </c>
    </row>
    <row r="117" spans="1:9" ht="19.5" customHeight="1" hidden="1">
      <c r="A117" s="11"/>
      <c r="B117" s="44" t="s">
        <v>13</v>
      </c>
      <c r="D117" s="38">
        <v>24783</v>
      </c>
      <c r="E117" s="1">
        <v>62284</v>
      </c>
      <c r="F117" s="1">
        <v>17963</v>
      </c>
      <c r="G117" s="1">
        <f t="shared" si="2"/>
        <v>44696</v>
      </c>
      <c r="H117" s="1">
        <v>21128</v>
      </c>
      <c r="I117" s="1">
        <v>23568</v>
      </c>
    </row>
    <row r="118" spans="1:9" ht="19.5" customHeight="1" hidden="1">
      <c r="A118" s="11"/>
      <c r="B118" s="44" t="s">
        <v>14</v>
      </c>
      <c r="D118" s="38">
        <v>24774</v>
      </c>
      <c r="E118" s="1">
        <v>62230</v>
      </c>
      <c r="F118" s="1">
        <v>17964</v>
      </c>
      <c r="G118" s="1">
        <f t="shared" si="2"/>
        <v>44662</v>
      </c>
      <c r="H118" s="1">
        <v>21112</v>
      </c>
      <c r="I118" s="1">
        <v>23550</v>
      </c>
    </row>
    <row r="119" spans="1:9" ht="19.5" customHeight="1" hidden="1">
      <c r="A119" s="11"/>
      <c r="B119" s="44" t="s">
        <v>15</v>
      </c>
      <c r="D119" s="38">
        <v>24782</v>
      </c>
      <c r="E119" s="1">
        <v>62176</v>
      </c>
      <c r="F119" s="1">
        <v>17984</v>
      </c>
      <c r="G119" s="1">
        <f t="shared" si="2"/>
        <v>44675</v>
      </c>
      <c r="H119" s="1">
        <v>21113</v>
      </c>
      <c r="I119" s="1">
        <v>23562</v>
      </c>
    </row>
    <row r="120" spans="1:9" ht="19.5" customHeight="1" hidden="1">
      <c r="A120" s="11"/>
      <c r="B120" s="44" t="s">
        <v>16</v>
      </c>
      <c r="D120" s="38">
        <v>24760</v>
      </c>
      <c r="E120" s="1">
        <v>62106</v>
      </c>
      <c r="F120" s="1">
        <v>17984</v>
      </c>
      <c r="G120" s="1">
        <f t="shared" si="2"/>
        <v>44643</v>
      </c>
      <c r="H120" s="1">
        <v>21103</v>
      </c>
      <c r="I120" s="1">
        <v>23540</v>
      </c>
    </row>
    <row r="121" spans="1:9" ht="19.5" customHeight="1" hidden="1">
      <c r="A121" s="11"/>
      <c r="B121" s="44" t="s">
        <v>17</v>
      </c>
      <c r="D121" s="38">
        <v>24744</v>
      </c>
      <c r="E121" s="1">
        <v>62035</v>
      </c>
      <c r="F121" s="1">
        <v>17977</v>
      </c>
      <c r="G121" s="1">
        <f t="shared" si="2"/>
        <v>44569</v>
      </c>
      <c r="H121" s="1">
        <v>21065</v>
      </c>
      <c r="I121" s="1">
        <v>23504</v>
      </c>
    </row>
    <row r="122" spans="1:9" ht="19.5" customHeight="1" hidden="1">
      <c r="A122" s="11"/>
      <c r="B122" s="44" t="s">
        <v>18</v>
      </c>
      <c r="D122" s="38">
        <v>24731</v>
      </c>
      <c r="E122" s="1">
        <v>61966</v>
      </c>
      <c r="F122" s="1">
        <v>17969</v>
      </c>
      <c r="G122" s="1">
        <f t="shared" si="2"/>
        <v>44526</v>
      </c>
      <c r="H122" s="1">
        <v>21043</v>
      </c>
      <c r="I122" s="1">
        <v>23483</v>
      </c>
    </row>
    <row r="123" spans="1:9" ht="19.5" customHeight="1" hidden="1">
      <c r="A123" s="11"/>
      <c r="B123" s="44" t="s">
        <v>19</v>
      </c>
      <c r="D123" s="38">
        <v>24722</v>
      </c>
      <c r="E123" s="1">
        <v>61885</v>
      </c>
      <c r="F123" s="1">
        <v>17967</v>
      </c>
      <c r="G123" s="1">
        <f t="shared" si="2"/>
        <v>44485</v>
      </c>
      <c r="H123" s="1">
        <v>21028</v>
      </c>
      <c r="I123" s="1">
        <v>23457</v>
      </c>
    </row>
    <row r="124" spans="1:9" ht="19.5" customHeight="1" hidden="1">
      <c r="A124" s="11"/>
      <c r="B124" s="44" t="s">
        <v>20</v>
      </c>
      <c r="D124" s="38">
        <v>24706</v>
      </c>
      <c r="E124" s="1">
        <v>61797</v>
      </c>
      <c r="F124" s="1">
        <v>17970</v>
      </c>
      <c r="G124" s="1">
        <f t="shared" si="2"/>
        <v>44471</v>
      </c>
      <c r="H124" s="1">
        <v>21017</v>
      </c>
      <c r="I124" s="1">
        <v>23454</v>
      </c>
    </row>
    <row r="125" spans="1:9" ht="19.5" customHeight="1">
      <c r="A125" s="31" t="s">
        <v>250</v>
      </c>
      <c r="B125" s="44"/>
      <c r="D125" s="38">
        <v>24706</v>
      </c>
      <c r="E125" s="1">
        <v>61797</v>
      </c>
      <c r="F125" s="1">
        <v>17970</v>
      </c>
      <c r="G125" s="1">
        <f>SUM(H125:I125)</f>
        <v>44471</v>
      </c>
      <c r="H125" s="1">
        <v>21017</v>
      </c>
      <c r="I125" s="1">
        <v>23454</v>
      </c>
    </row>
    <row r="126" spans="1:9" ht="19.5" customHeight="1" hidden="1">
      <c r="A126" s="28" t="s">
        <v>242</v>
      </c>
      <c r="B126" s="35" t="s">
        <v>33</v>
      </c>
      <c r="D126" s="38">
        <v>24694</v>
      </c>
      <c r="E126" s="1">
        <v>61715</v>
      </c>
      <c r="F126" s="1">
        <v>17956</v>
      </c>
      <c r="G126" s="1">
        <f>SUM(H126:I126)</f>
        <v>44424</v>
      </c>
      <c r="H126" s="1">
        <v>20985</v>
      </c>
      <c r="I126" s="1">
        <v>23439</v>
      </c>
    </row>
    <row r="127" spans="1:9" ht="19.5" customHeight="1" hidden="1">
      <c r="A127" s="11"/>
      <c r="B127" s="44" t="s">
        <v>10</v>
      </c>
      <c r="D127" s="38">
        <v>24665</v>
      </c>
      <c r="E127" s="1">
        <v>61626</v>
      </c>
      <c r="F127" s="1">
        <v>17953</v>
      </c>
      <c r="G127" s="1">
        <f aca="true" t="shared" si="3" ref="G127:G137">SUM(H127:I127)</f>
        <v>44348</v>
      </c>
      <c r="H127" s="1">
        <v>20959</v>
      </c>
      <c r="I127" s="1">
        <v>23389</v>
      </c>
    </row>
    <row r="128" spans="1:9" ht="19.5" customHeight="1" hidden="1">
      <c r="A128" s="11"/>
      <c r="B128" s="44" t="s">
        <v>11</v>
      </c>
      <c r="D128" s="38">
        <v>24643</v>
      </c>
      <c r="E128" s="1">
        <v>61527</v>
      </c>
      <c r="F128" s="1">
        <v>17863</v>
      </c>
      <c r="G128" s="1">
        <f t="shared" si="3"/>
        <v>44008</v>
      </c>
      <c r="H128" s="1">
        <v>20772</v>
      </c>
      <c r="I128" s="1">
        <v>23236</v>
      </c>
    </row>
    <row r="129" spans="1:9" ht="19.5" customHeight="1" hidden="1">
      <c r="A129" s="11"/>
      <c r="B129" s="44" t="s">
        <v>12</v>
      </c>
      <c r="D129" s="38">
        <v>24631</v>
      </c>
      <c r="E129" s="1">
        <v>61422</v>
      </c>
      <c r="F129" s="1">
        <v>17966</v>
      </c>
      <c r="G129" s="1">
        <f t="shared" si="3"/>
        <v>44077</v>
      </c>
      <c r="H129" s="1">
        <v>20808</v>
      </c>
      <c r="I129" s="1">
        <v>23269</v>
      </c>
    </row>
    <row r="130" spans="1:9" ht="19.5" customHeight="1" hidden="1">
      <c r="A130" s="11"/>
      <c r="B130" s="44" t="s">
        <v>13</v>
      </c>
      <c r="D130" s="38">
        <v>24599</v>
      </c>
      <c r="E130" s="1">
        <v>61302</v>
      </c>
      <c r="F130" s="1">
        <v>17986</v>
      </c>
      <c r="G130" s="1">
        <f t="shared" si="3"/>
        <v>44040</v>
      </c>
      <c r="H130" s="1">
        <v>20796</v>
      </c>
      <c r="I130" s="1">
        <v>23244</v>
      </c>
    </row>
    <row r="131" spans="1:9" ht="19.5" customHeight="1" hidden="1">
      <c r="A131" s="11"/>
      <c r="B131" s="44" t="s">
        <v>14</v>
      </c>
      <c r="D131" s="38">
        <v>24588</v>
      </c>
      <c r="E131" s="1">
        <v>61237</v>
      </c>
      <c r="F131" s="1">
        <v>17976</v>
      </c>
      <c r="G131" s="1">
        <f t="shared" si="3"/>
        <v>43983</v>
      </c>
      <c r="H131" s="1">
        <v>20767</v>
      </c>
      <c r="I131" s="1">
        <v>23216</v>
      </c>
    </row>
    <row r="132" spans="1:9" ht="19.5" customHeight="1" hidden="1">
      <c r="A132" s="11"/>
      <c r="B132" s="44" t="s">
        <v>15</v>
      </c>
      <c r="D132" s="38">
        <v>24582</v>
      </c>
      <c r="E132" s="1">
        <v>61169</v>
      </c>
      <c r="F132" s="1">
        <v>17966</v>
      </c>
      <c r="G132" s="1">
        <f t="shared" si="3"/>
        <v>43939</v>
      </c>
      <c r="H132" s="1">
        <v>20743</v>
      </c>
      <c r="I132" s="1">
        <v>23196</v>
      </c>
    </row>
    <row r="133" spans="1:9" ht="19.5" customHeight="1" hidden="1">
      <c r="A133" s="11"/>
      <c r="B133" s="44" t="s">
        <v>16</v>
      </c>
      <c r="D133" s="38">
        <v>24549</v>
      </c>
      <c r="E133" s="1">
        <v>61067</v>
      </c>
      <c r="F133" s="1">
        <v>17957</v>
      </c>
      <c r="G133" s="1">
        <f t="shared" si="3"/>
        <v>43893</v>
      </c>
      <c r="H133" s="1">
        <v>20720</v>
      </c>
      <c r="I133" s="1">
        <v>23173</v>
      </c>
    </row>
    <row r="134" spans="1:9" ht="19.5" customHeight="1" hidden="1">
      <c r="A134" s="11"/>
      <c r="B134" s="44" t="s">
        <v>17</v>
      </c>
      <c r="D134" s="38">
        <v>24537</v>
      </c>
      <c r="E134" s="1">
        <v>61002</v>
      </c>
      <c r="F134" s="1">
        <v>17950</v>
      </c>
      <c r="G134" s="1">
        <f t="shared" si="3"/>
        <v>43810</v>
      </c>
      <c r="H134" s="1">
        <v>20682</v>
      </c>
      <c r="I134" s="1">
        <v>23128</v>
      </c>
    </row>
    <row r="135" spans="1:9" ht="19.5" customHeight="1" hidden="1">
      <c r="A135" s="11"/>
      <c r="B135" s="44" t="s">
        <v>18</v>
      </c>
      <c r="D135" s="38">
        <v>24529</v>
      </c>
      <c r="E135" s="1">
        <v>60920</v>
      </c>
      <c r="F135" s="1">
        <v>17940</v>
      </c>
      <c r="G135" s="1">
        <f t="shared" si="3"/>
        <v>43754</v>
      </c>
      <c r="H135" s="1">
        <v>20659</v>
      </c>
      <c r="I135" s="1">
        <v>23095</v>
      </c>
    </row>
    <row r="136" spans="1:9" ht="19.5" customHeight="1" hidden="1">
      <c r="A136" s="11"/>
      <c r="B136" s="44" t="s">
        <v>19</v>
      </c>
      <c r="D136" s="38">
        <v>24519</v>
      </c>
      <c r="E136" s="1">
        <v>60839</v>
      </c>
      <c r="F136" s="1">
        <v>17944</v>
      </c>
      <c r="G136" s="1">
        <f t="shared" si="3"/>
        <v>43733</v>
      </c>
      <c r="H136" s="1">
        <v>20651</v>
      </c>
      <c r="I136" s="1">
        <v>23082</v>
      </c>
    </row>
    <row r="137" spans="1:9" ht="19.5" customHeight="1" hidden="1">
      <c r="A137" s="11"/>
      <c r="B137" s="44" t="s">
        <v>20</v>
      </c>
      <c r="D137" s="38">
        <v>24516</v>
      </c>
      <c r="E137" s="1">
        <v>60757</v>
      </c>
      <c r="F137" s="1">
        <v>17936</v>
      </c>
      <c r="G137" s="1">
        <f t="shared" si="3"/>
        <v>43692</v>
      </c>
      <c r="H137" s="1">
        <v>20634</v>
      </c>
      <c r="I137" s="1">
        <v>23058</v>
      </c>
    </row>
    <row r="138" spans="1:9" ht="19.5" customHeight="1">
      <c r="A138" s="31" t="s">
        <v>286</v>
      </c>
      <c r="B138" s="44"/>
      <c r="D138" s="38">
        <v>24516</v>
      </c>
      <c r="E138" s="1">
        <v>60757</v>
      </c>
      <c r="F138" s="1">
        <v>17936</v>
      </c>
      <c r="G138" s="1">
        <f>SUM(H138:I138)</f>
        <v>43692</v>
      </c>
      <c r="H138" s="1">
        <v>20634</v>
      </c>
      <c r="I138" s="1">
        <v>23058</v>
      </c>
    </row>
    <row r="139" spans="1:9" ht="19.5" customHeight="1">
      <c r="A139" s="168"/>
      <c r="B139" s="44"/>
      <c r="D139" s="38"/>
      <c r="E139" s="1"/>
      <c r="F139" s="1"/>
      <c r="G139" s="1"/>
      <c r="H139" s="1"/>
      <c r="I139" s="1"/>
    </row>
    <row r="140" spans="1:9" ht="19.5" customHeight="1">
      <c r="A140" s="28" t="s">
        <v>251</v>
      </c>
      <c r="B140" s="35" t="s">
        <v>33</v>
      </c>
      <c r="D140" s="38">
        <v>24504</v>
      </c>
      <c r="E140" s="1">
        <v>60676</v>
      </c>
      <c r="F140" s="1">
        <v>17944</v>
      </c>
      <c r="G140" s="1">
        <v>43643</v>
      </c>
      <c r="H140" s="1">
        <v>20605</v>
      </c>
      <c r="I140" s="1">
        <v>23038</v>
      </c>
    </row>
    <row r="141" spans="1:9" ht="19.5" customHeight="1">
      <c r="A141" s="11"/>
      <c r="B141" s="44" t="s">
        <v>10</v>
      </c>
      <c r="D141" s="38">
        <v>24496</v>
      </c>
      <c r="E141" s="1">
        <v>60614</v>
      </c>
      <c r="F141" s="1">
        <v>17943</v>
      </c>
      <c r="G141" s="1">
        <v>43598</v>
      </c>
      <c r="H141" s="1">
        <v>20575</v>
      </c>
      <c r="I141" s="1">
        <v>23023</v>
      </c>
    </row>
    <row r="142" spans="1:9" ht="19.5" customHeight="1">
      <c r="A142" s="11"/>
      <c r="B142" s="44" t="s">
        <v>11</v>
      </c>
      <c r="D142" s="38">
        <v>24494</v>
      </c>
      <c r="E142" s="1">
        <v>60514</v>
      </c>
      <c r="F142" s="1">
        <v>17887</v>
      </c>
      <c r="G142" s="1">
        <v>43279</v>
      </c>
      <c r="H142" s="1">
        <v>20423</v>
      </c>
      <c r="I142" s="1">
        <v>22856</v>
      </c>
    </row>
    <row r="143" spans="1:9" ht="19.5" customHeight="1">
      <c r="A143" s="11"/>
      <c r="B143" s="44" t="s">
        <v>12</v>
      </c>
      <c r="D143" s="38">
        <v>24479</v>
      </c>
      <c r="E143" s="1">
        <v>60434</v>
      </c>
      <c r="F143" s="1">
        <v>17940</v>
      </c>
      <c r="G143" s="1">
        <v>43223</v>
      </c>
      <c r="H143" s="1">
        <v>20375</v>
      </c>
      <c r="I143" s="1">
        <v>22848</v>
      </c>
    </row>
    <row r="144" spans="1:9" ht="19.5" customHeight="1">
      <c r="A144" s="11"/>
      <c r="B144" s="44" t="s">
        <v>13</v>
      </c>
      <c r="D144" s="38">
        <v>24456</v>
      </c>
      <c r="E144" s="1">
        <v>60330</v>
      </c>
      <c r="F144" s="1">
        <v>17936</v>
      </c>
      <c r="G144" s="1">
        <v>43167</v>
      </c>
      <c r="H144" s="1">
        <v>20348</v>
      </c>
      <c r="I144" s="1">
        <v>22819</v>
      </c>
    </row>
    <row r="145" spans="1:9" ht="19.5" customHeight="1">
      <c r="A145" s="11"/>
      <c r="B145" s="44" t="s">
        <v>14</v>
      </c>
      <c r="D145" s="38">
        <v>24450</v>
      </c>
      <c r="E145" s="1">
        <v>60262</v>
      </c>
      <c r="F145" s="1">
        <v>17941</v>
      </c>
      <c r="G145" s="1">
        <v>43144</v>
      </c>
      <c r="H145" s="1">
        <v>20344</v>
      </c>
      <c r="I145" s="1">
        <v>22800</v>
      </c>
    </row>
    <row r="146" spans="1:9" ht="19.5" customHeight="1">
      <c r="A146" s="11"/>
      <c r="B146" s="44" t="s">
        <v>15</v>
      </c>
      <c r="D146" s="38">
        <v>24452</v>
      </c>
      <c r="E146" s="1">
        <v>60195</v>
      </c>
      <c r="F146" s="1">
        <v>17983</v>
      </c>
      <c r="G146" s="1">
        <v>43138</v>
      </c>
      <c r="H146" s="1">
        <v>20331</v>
      </c>
      <c r="I146" s="1">
        <v>22807</v>
      </c>
    </row>
    <row r="147" spans="1:9" ht="19.5" customHeight="1">
      <c r="A147" s="11"/>
      <c r="B147" s="44" t="s">
        <v>16</v>
      </c>
      <c r="D147" s="38">
        <v>24428</v>
      </c>
      <c r="E147" s="1">
        <v>60112</v>
      </c>
      <c r="F147" s="1">
        <v>17978</v>
      </c>
      <c r="G147" s="1">
        <v>43110</v>
      </c>
      <c r="H147" s="1">
        <v>20331</v>
      </c>
      <c r="I147" s="1">
        <v>22779</v>
      </c>
    </row>
    <row r="148" spans="1:9" ht="19.5" customHeight="1">
      <c r="A148" s="11"/>
      <c r="B148" s="44" t="s">
        <v>17</v>
      </c>
      <c r="D148" s="38">
        <v>24412</v>
      </c>
      <c r="E148" s="1">
        <v>60032</v>
      </c>
      <c r="F148" s="1">
        <v>17982</v>
      </c>
      <c r="G148" s="1">
        <v>43067</v>
      </c>
      <c r="H148" s="1">
        <v>20304</v>
      </c>
      <c r="I148" s="1">
        <v>22763</v>
      </c>
    </row>
    <row r="149" spans="1:9" ht="19.5" customHeight="1">
      <c r="A149" s="11"/>
      <c r="B149" s="44" t="s">
        <v>18</v>
      </c>
      <c r="D149" s="38">
        <v>24402</v>
      </c>
      <c r="E149" s="1">
        <v>59957</v>
      </c>
      <c r="F149" s="1">
        <v>17969</v>
      </c>
      <c r="G149" s="1">
        <v>43030</v>
      </c>
      <c r="H149" s="1">
        <v>20278</v>
      </c>
      <c r="I149" s="1">
        <v>22752</v>
      </c>
    </row>
    <row r="150" spans="1:9" ht="19.5" customHeight="1">
      <c r="A150" s="11"/>
      <c r="B150" s="44" t="s">
        <v>19</v>
      </c>
      <c r="D150" s="38">
        <v>24396</v>
      </c>
      <c r="E150" s="1">
        <v>59889</v>
      </c>
      <c r="F150" s="1">
        <v>17960</v>
      </c>
      <c r="G150" s="1">
        <v>43015</v>
      </c>
      <c r="H150" s="1">
        <v>20266</v>
      </c>
      <c r="I150" s="1">
        <v>22749</v>
      </c>
    </row>
    <row r="151" spans="1:9" ht="19.5" customHeight="1">
      <c r="A151" s="11"/>
      <c r="B151" s="44" t="s">
        <v>20</v>
      </c>
      <c r="D151" s="38">
        <v>24375</v>
      </c>
      <c r="E151" s="1">
        <v>59794</v>
      </c>
      <c r="F151" s="1">
        <v>17946</v>
      </c>
      <c r="G151" s="1">
        <v>42979</v>
      </c>
      <c r="H151" s="1">
        <v>20245</v>
      </c>
      <c r="I151" s="1">
        <v>22734</v>
      </c>
    </row>
    <row r="152" spans="1:9" ht="19.5" customHeight="1">
      <c r="A152" s="11"/>
      <c r="B152" s="44"/>
      <c r="D152" s="38"/>
      <c r="E152" s="1"/>
      <c r="F152" s="1"/>
      <c r="G152" s="1"/>
      <c r="H152" s="1"/>
      <c r="I152" s="1"/>
    </row>
    <row r="153" spans="1:9" ht="19.5" customHeight="1">
      <c r="A153" s="28" t="s">
        <v>287</v>
      </c>
      <c r="B153" s="35" t="s">
        <v>33</v>
      </c>
      <c r="D153" s="38">
        <v>24358</v>
      </c>
      <c r="E153" s="1">
        <v>59698</v>
      </c>
      <c r="F153" s="1">
        <v>17935</v>
      </c>
      <c r="G153" s="1">
        <v>42929</v>
      </c>
      <c r="H153" s="1">
        <v>20220</v>
      </c>
      <c r="I153" s="1">
        <v>22709</v>
      </c>
    </row>
    <row r="154" spans="1:9" ht="19.5" customHeight="1">
      <c r="A154" s="11"/>
      <c r="B154" s="44" t="s">
        <v>10</v>
      </c>
      <c r="D154" s="38">
        <v>24340</v>
      </c>
      <c r="E154" s="1">
        <v>59603</v>
      </c>
      <c r="F154" s="1">
        <v>17936</v>
      </c>
      <c r="G154" s="1">
        <v>42888</v>
      </c>
      <c r="H154" s="1">
        <v>20203</v>
      </c>
      <c r="I154" s="1">
        <v>22685</v>
      </c>
    </row>
    <row r="155" spans="1:9" ht="19.5" customHeight="1">
      <c r="A155" s="11"/>
      <c r="B155" s="44" t="s">
        <v>11</v>
      </c>
      <c r="D155" s="38">
        <v>24332</v>
      </c>
      <c r="E155" s="1">
        <v>59528</v>
      </c>
      <c r="F155" s="169">
        <v>17835</v>
      </c>
      <c r="G155" s="1">
        <v>42537</v>
      </c>
      <c r="H155" s="1">
        <v>20012</v>
      </c>
      <c r="I155" s="1">
        <v>22525</v>
      </c>
    </row>
    <row r="156" spans="1:9" ht="19.5" customHeight="1">
      <c r="A156" s="11"/>
      <c r="B156" s="44" t="s">
        <v>12</v>
      </c>
      <c r="D156" s="38">
        <v>24314</v>
      </c>
      <c r="E156" s="1">
        <v>59443</v>
      </c>
      <c r="F156" s="1">
        <v>17901</v>
      </c>
      <c r="G156" s="1">
        <v>42534</v>
      </c>
      <c r="H156" s="1">
        <v>20013</v>
      </c>
      <c r="I156" s="1">
        <v>22521</v>
      </c>
    </row>
    <row r="157" spans="1:9" ht="19.5" customHeight="1">
      <c r="A157" s="11"/>
      <c r="B157" s="44" t="s">
        <v>13</v>
      </c>
      <c r="D157" s="38">
        <v>24287</v>
      </c>
      <c r="E157" s="1">
        <v>59377</v>
      </c>
      <c r="F157" s="1">
        <v>17896</v>
      </c>
      <c r="G157" s="1">
        <v>42488</v>
      </c>
      <c r="H157" s="1">
        <v>19997</v>
      </c>
      <c r="I157" s="1">
        <v>22491</v>
      </c>
    </row>
    <row r="158" spans="1:9" ht="19.5" customHeight="1">
      <c r="A158" s="11"/>
      <c r="B158" s="44" t="s">
        <v>14</v>
      </c>
      <c r="D158" s="38">
        <v>24265</v>
      </c>
      <c r="E158" s="1">
        <v>59307</v>
      </c>
      <c r="F158" s="1">
        <v>17893</v>
      </c>
      <c r="G158" s="1">
        <v>42450</v>
      </c>
      <c r="H158" s="1">
        <v>19978</v>
      </c>
      <c r="I158" s="1">
        <v>22472</v>
      </c>
    </row>
    <row r="159" spans="1:9" ht="19.5" customHeight="1">
      <c r="A159" s="11"/>
      <c r="B159" s="44" t="s">
        <v>15</v>
      </c>
      <c r="D159" s="38">
        <v>24267</v>
      </c>
      <c r="E159" s="1">
        <v>59230</v>
      </c>
      <c r="F159" s="1">
        <v>17905</v>
      </c>
      <c r="G159" s="1">
        <v>42434</v>
      </c>
      <c r="H159" s="1">
        <v>19971</v>
      </c>
      <c r="I159" s="1">
        <v>22463</v>
      </c>
    </row>
    <row r="160" spans="1:9" ht="19.5" customHeight="1">
      <c r="A160" s="11"/>
      <c r="B160" s="44" t="s">
        <v>16</v>
      </c>
      <c r="D160" s="38">
        <v>24237</v>
      </c>
      <c r="E160" s="1">
        <v>59139</v>
      </c>
      <c r="F160" s="1">
        <v>17899</v>
      </c>
      <c r="G160" s="1">
        <v>42370</v>
      </c>
      <c r="H160" s="1">
        <v>19932</v>
      </c>
      <c r="I160" s="1">
        <v>22438</v>
      </c>
    </row>
    <row r="161" spans="1:9" ht="19.5" customHeight="1">
      <c r="A161" s="11"/>
      <c r="B161" s="44" t="s">
        <v>17</v>
      </c>
      <c r="D161" s="38">
        <v>24225</v>
      </c>
      <c r="E161" s="1">
        <v>59073</v>
      </c>
      <c r="F161" s="1">
        <v>17878</v>
      </c>
      <c r="G161" s="1">
        <v>42316</v>
      </c>
      <c r="H161" s="1">
        <v>19915</v>
      </c>
      <c r="I161" s="1">
        <v>22401</v>
      </c>
    </row>
    <row r="162" spans="1:9" ht="19.5" customHeight="1">
      <c r="A162" s="11"/>
      <c r="B162" s="44" t="s">
        <v>18</v>
      </c>
      <c r="D162" s="38">
        <v>24207</v>
      </c>
      <c r="E162" s="1">
        <v>58986</v>
      </c>
      <c r="F162" s="1">
        <v>17865</v>
      </c>
      <c r="G162" s="1">
        <v>42274</v>
      </c>
      <c r="H162" s="1">
        <v>19898</v>
      </c>
      <c r="I162" s="1">
        <v>22376</v>
      </c>
    </row>
    <row r="163" spans="1:9" ht="19.5" customHeight="1">
      <c r="A163" s="11"/>
      <c r="B163" s="44" t="s">
        <v>19</v>
      </c>
      <c r="D163" s="38">
        <v>24214</v>
      </c>
      <c r="E163" s="1">
        <v>58944</v>
      </c>
      <c r="F163" s="1">
        <v>17864</v>
      </c>
      <c r="G163" s="1">
        <v>42243</v>
      </c>
      <c r="H163" s="1">
        <v>19877</v>
      </c>
      <c r="I163" s="1">
        <v>22366</v>
      </c>
    </row>
    <row r="164" spans="1:9" ht="19.5" customHeight="1">
      <c r="A164" s="159"/>
      <c r="B164" s="170" t="s">
        <v>20</v>
      </c>
      <c r="C164" s="50"/>
      <c r="D164" s="171">
        <v>24189</v>
      </c>
      <c r="E164" s="172">
        <v>58835</v>
      </c>
      <c r="F164" s="172">
        <v>17853</v>
      </c>
      <c r="G164" s="172">
        <v>42208</v>
      </c>
      <c r="H164" s="172">
        <v>19854</v>
      </c>
      <c r="I164" s="172">
        <v>22354</v>
      </c>
    </row>
    <row r="165" spans="1:9" ht="19.5" customHeight="1">
      <c r="A165" s="36" t="s">
        <v>123</v>
      </c>
      <c r="B165" s="36"/>
      <c r="C165" s="36"/>
      <c r="D165" s="51"/>
      <c r="E165" s="51"/>
      <c r="F165" s="51"/>
      <c r="G165" s="51"/>
      <c r="H165" s="36"/>
      <c r="I165" s="51"/>
    </row>
    <row r="166" spans="1:9" ht="19.5" customHeight="1">
      <c r="A166" s="36"/>
      <c r="B166" s="36"/>
      <c r="C166" s="36"/>
      <c r="D166" s="51"/>
      <c r="E166" s="51"/>
      <c r="F166" s="51"/>
      <c r="G166" s="51"/>
      <c r="H166" s="36"/>
      <c r="I166" s="51"/>
    </row>
    <row r="167" spans="1:9" ht="19.5" customHeight="1">
      <c r="A167" s="36"/>
      <c r="B167" s="36"/>
      <c r="C167" s="36"/>
      <c r="D167" s="51"/>
      <c r="E167" s="51"/>
      <c r="F167" s="51"/>
      <c r="G167" s="51"/>
      <c r="H167" s="36"/>
      <c r="I167" s="51"/>
    </row>
    <row r="168" spans="1:9" ht="19.5" customHeight="1">
      <c r="A168" s="36"/>
      <c r="B168" s="36"/>
      <c r="C168" s="36"/>
      <c r="D168" s="51"/>
      <c r="E168" s="51"/>
      <c r="F168" s="51"/>
      <c r="G168" s="51"/>
      <c r="H168" s="36"/>
      <c r="I168" s="51"/>
    </row>
    <row r="169" spans="1:9" ht="19.5" customHeight="1">
      <c r="A169" s="36"/>
      <c r="B169" s="36"/>
      <c r="C169" s="36"/>
      <c r="D169" s="51"/>
      <c r="E169" s="51"/>
      <c r="F169" s="51"/>
      <c r="G169" s="51"/>
      <c r="H169" s="36"/>
      <c r="I169" s="51"/>
    </row>
    <row r="170" spans="1:9" ht="19.5" customHeight="1">
      <c r="A170" s="36"/>
      <c r="B170" s="36"/>
      <c r="C170" s="36"/>
      <c r="D170" s="51"/>
      <c r="E170" s="51"/>
      <c r="F170" s="51"/>
      <c r="G170" s="51"/>
      <c r="H170" s="36"/>
      <c r="I170" s="51"/>
    </row>
    <row r="171" spans="1:9" ht="19.5" customHeight="1">
      <c r="A171" s="36"/>
      <c r="B171" s="36"/>
      <c r="C171" s="36"/>
      <c r="D171" s="51"/>
      <c r="E171" s="51"/>
      <c r="F171" s="51"/>
      <c r="G171" s="51"/>
      <c r="H171" s="36"/>
      <c r="I171" s="51"/>
    </row>
    <row r="172" spans="1:9" ht="19.5" customHeight="1">
      <c r="A172" s="36"/>
      <c r="B172" s="36"/>
      <c r="C172" s="36"/>
      <c r="D172" s="51"/>
      <c r="E172" s="51"/>
      <c r="F172" s="51"/>
      <c r="G172" s="51"/>
      <c r="H172" s="36"/>
      <c r="I172" s="51"/>
    </row>
    <row r="173" spans="1:9" ht="19.5" customHeight="1">
      <c r="A173" s="36"/>
      <c r="B173" s="36"/>
      <c r="C173" s="36"/>
      <c r="D173" s="51"/>
      <c r="E173" s="51"/>
      <c r="F173" s="51"/>
      <c r="G173" s="51"/>
      <c r="H173" s="36"/>
      <c r="I173" s="51"/>
    </row>
    <row r="174" spans="1:9" ht="19.5" customHeight="1">
      <c r="A174" s="36"/>
      <c r="B174" s="36"/>
      <c r="C174" s="36"/>
      <c r="D174" s="51"/>
      <c r="E174" s="51"/>
      <c r="F174" s="51"/>
      <c r="G174" s="51"/>
      <c r="H174" s="36"/>
      <c r="I174" s="51"/>
    </row>
    <row r="175" spans="1:9" ht="19.5" customHeight="1">
      <c r="A175" s="36"/>
      <c r="B175" s="36"/>
      <c r="C175" s="36"/>
      <c r="D175" s="51"/>
      <c r="E175" s="51"/>
      <c r="F175" s="51"/>
      <c r="G175" s="51"/>
      <c r="H175" s="36"/>
      <c r="I175" s="51"/>
    </row>
    <row r="176" spans="1:9" ht="19.5" customHeight="1">
      <c r="A176" s="36"/>
      <c r="B176" s="36"/>
      <c r="C176" s="36"/>
      <c r="D176" s="51"/>
      <c r="E176" s="51"/>
      <c r="F176" s="51"/>
      <c r="G176" s="51"/>
      <c r="H176" s="36"/>
      <c r="I176" s="51"/>
    </row>
    <row r="177" spans="1:9" ht="19.5" customHeight="1">
      <c r="A177" s="36"/>
      <c r="B177" s="36"/>
      <c r="C177" s="36"/>
      <c r="D177" s="51"/>
      <c r="E177" s="51"/>
      <c r="F177" s="51"/>
      <c r="G177" s="51"/>
      <c r="H177" s="36"/>
      <c r="I177" s="51"/>
    </row>
    <row r="178" spans="1:9" ht="19.5" customHeight="1">
      <c r="A178" s="36"/>
      <c r="B178" s="36"/>
      <c r="C178" s="36"/>
      <c r="D178" s="51"/>
      <c r="E178" s="51"/>
      <c r="F178" s="51"/>
      <c r="G178" s="51"/>
      <c r="H178" s="36"/>
      <c r="I178" s="51"/>
    </row>
    <row r="179" spans="1:9" ht="19.5" customHeight="1">
      <c r="A179" s="36"/>
      <c r="B179" s="36"/>
      <c r="C179" s="36"/>
      <c r="D179" s="51"/>
      <c r="E179" s="51"/>
      <c r="F179" s="51"/>
      <c r="G179" s="51"/>
      <c r="H179" s="36"/>
      <c r="I179" s="51"/>
    </row>
    <row r="180" spans="1:9" ht="19.5" customHeight="1">
      <c r="A180" s="36"/>
      <c r="B180" s="36"/>
      <c r="C180" s="36"/>
      <c r="D180" s="51"/>
      <c r="E180" s="51"/>
      <c r="F180" s="51"/>
      <c r="G180" s="51"/>
      <c r="H180" s="36"/>
      <c r="I180" s="51"/>
    </row>
    <row r="181" spans="1:9" ht="19.5" customHeight="1">
      <c r="A181" s="36"/>
      <c r="B181" s="36"/>
      <c r="C181" s="36"/>
      <c r="D181" s="51"/>
      <c r="E181" s="51"/>
      <c r="F181" s="51"/>
      <c r="G181" s="51"/>
      <c r="H181" s="36"/>
      <c r="I181" s="51"/>
    </row>
    <row r="182" spans="1:9" ht="19.5" customHeight="1">
      <c r="A182" s="36"/>
      <c r="B182" s="36"/>
      <c r="C182" s="36"/>
      <c r="D182" s="51"/>
      <c r="E182" s="51"/>
      <c r="F182" s="51"/>
      <c r="G182" s="51"/>
      <c r="H182" s="36"/>
      <c r="I182" s="51"/>
    </row>
    <row r="183" spans="1:9" ht="19.5" customHeight="1">
      <c r="A183" s="51"/>
      <c r="B183" s="51"/>
      <c r="C183" s="51"/>
      <c r="D183" s="51"/>
      <c r="E183" s="51"/>
      <c r="F183" s="51"/>
      <c r="G183" s="51"/>
      <c r="H183" s="51"/>
      <c r="I183" s="51"/>
    </row>
    <row r="184" spans="1:9" ht="19.5" customHeight="1">
      <c r="A184" s="51"/>
      <c r="B184" s="51"/>
      <c r="C184" s="51"/>
      <c r="D184" s="51"/>
      <c r="E184" s="51"/>
      <c r="F184" s="51"/>
      <c r="G184" s="51"/>
      <c r="H184" s="51"/>
      <c r="I184" s="51"/>
    </row>
    <row r="185" spans="1:9" ht="19.5" customHeight="1">
      <c r="A185" s="51"/>
      <c r="B185" s="51"/>
      <c r="C185" s="51"/>
      <c r="D185" s="51"/>
      <c r="E185" s="51"/>
      <c r="F185" s="51"/>
      <c r="G185" s="51"/>
      <c r="H185" s="51"/>
      <c r="I185" s="51"/>
    </row>
    <row r="186" spans="1:9" ht="19.5" customHeight="1">
      <c r="A186" s="51"/>
      <c r="B186" s="51"/>
      <c r="C186" s="51"/>
      <c r="D186" s="51"/>
      <c r="E186" s="51"/>
      <c r="F186" s="51"/>
      <c r="G186" s="51"/>
      <c r="H186" s="51"/>
      <c r="I186" s="51"/>
    </row>
    <row r="187" spans="1:9" ht="19.5" customHeight="1">
      <c r="A187" s="51"/>
      <c r="B187" s="51"/>
      <c r="C187" s="51"/>
      <c r="D187" s="51"/>
      <c r="E187" s="51"/>
      <c r="F187" s="51"/>
      <c r="G187" s="51"/>
      <c r="H187" s="51"/>
      <c r="I187" s="51"/>
    </row>
    <row r="188" spans="1:9" ht="19.5" customHeight="1">
      <c r="A188" s="51"/>
      <c r="B188" s="51"/>
      <c r="C188" s="51"/>
      <c r="D188" s="51"/>
      <c r="E188" s="51"/>
      <c r="F188" s="51"/>
      <c r="G188" s="51"/>
      <c r="H188" s="51"/>
      <c r="I188" s="51"/>
    </row>
    <row r="189" spans="1:9" ht="19.5" customHeight="1">
      <c r="A189" s="51"/>
      <c r="B189" s="51"/>
      <c r="C189" s="51"/>
      <c r="D189" s="51"/>
      <c r="E189" s="51"/>
      <c r="F189" s="51"/>
      <c r="G189" s="51"/>
      <c r="H189" s="51"/>
      <c r="I189" s="51"/>
    </row>
    <row r="190" spans="1:9" ht="19.5" customHeight="1">
      <c r="A190" s="51"/>
      <c r="B190" s="51"/>
      <c r="C190" s="51"/>
      <c r="D190" s="51"/>
      <c r="E190" s="51"/>
      <c r="F190" s="51"/>
      <c r="G190" s="51"/>
      <c r="H190" s="51"/>
      <c r="I190" s="51"/>
    </row>
  </sheetData>
  <mergeCells count="8">
    <mergeCell ref="F2:I2"/>
    <mergeCell ref="A3:C5"/>
    <mergeCell ref="D3:E3"/>
    <mergeCell ref="F3:I3"/>
    <mergeCell ref="D4:D5"/>
    <mergeCell ref="E4:E5"/>
    <mergeCell ref="F4:F5"/>
    <mergeCell ref="G4:I4"/>
  </mergeCells>
  <printOptions/>
  <pageMargins left="0.5905511811023623" right="0.5905511811023623" top="0.7874015748031497" bottom="0.5905511811023623" header="0.3937007874015748" footer="0"/>
  <pageSetup fitToHeight="0" fitToWidth="0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94"/>
  <sheetViews>
    <sheetView zoomScaleSheetLayoutView="100" workbookViewId="0" topLeftCell="A1">
      <pane ySplit="5" topLeftCell="BM6" activePane="bottomLeft" state="frozen"/>
      <selection pane="topLeft" activeCell="A1" sqref="A1"/>
      <selection pane="bottomLeft" activeCell="J144" sqref="J144"/>
    </sheetView>
  </sheetViews>
  <sheetFormatPr defaultColWidth="9.00390625" defaultRowHeight="12.75"/>
  <cols>
    <col min="1" max="1" width="11.25390625" style="7" customWidth="1"/>
    <col min="2" max="2" width="7.375" style="7" customWidth="1"/>
    <col min="3" max="10" width="10.125" style="7" customWidth="1"/>
    <col min="11" max="19" width="11.00390625" style="7" customWidth="1"/>
    <col min="20" max="16384" width="9.125" style="7" customWidth="1"/>
  </cols>
  <sheetData>
    <row r="1" spans="1:19" ht="12.75" customHeight="1">
      <c r="A1" s="52" t="s">
        <v>205</v>
      </c>
      <c r="B1" s="52"/>
      <c r="C1" s="52"/>
      <c r="D1" s="52"/>
      <c r="E1" s="52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63" t="s">
        <v>289</v>
      </c>
      <c r="Q2" s="163"/>
      <c r="R2" s="163"/>
      <c r="S2" s="163"/>
    </row>
    <row r="3" spans="1:19" ht="12.75" customHeight="1">
      <c r="A3" s="205" t="s">
        <v>127</v>
      </c>
      <c r="B3" s="206"/>
      <c r="C3" s="181" t="s">
        <v>34</v>
      </c>
      <c r="D3" s="181" t="s">
        <v>35</v>
      </c>
      <c r="E3" s="181"/>
      <c r="F3" s="181"/>
      <c r="G3" s="181"/>
      <c r="H3" s="181"/>
      <c r="I3" s="181"/>
      <c r="J3" s="181"/>
      <c r="K3" s="181" t="s">
        <v>36</v>
      </c>
      <c r="L3" s="181"/>
      <c r="M3" s="181"/>
      <c r="N3" s="181"/>
      <c r="O3" s="181"/>
      <c r="P3" s="181"/>
      <c r="Q3" s="181"/>
      <c r="R3" s="181" t="s">
        <v>174</v>
      </c>
      <c r="S3" s="182" t="s">
        <v>175</v>
      </c>
    </row>
    <row r="4" spans="1:19" ht="12.75" customHeight="1">
      <c r="A4" s="211"/>
      <c r="B4" s="178"/>
      <c r="C4" s="181"/>
      <c r="D4" s="181" t="s">
        <v>172</v>
      </c>
      <c r="E4" s="181"/>
      <c r="F4" s="181"/>
      <c r="G4" s="181" t="s">
        <v>173</v>
      </c>
      <c r="H4" s="181"/>
      <c r="I4" s="181"/>
      <c r="J4" s="181" t="s">
        <v>37</v>
      </c>
      <c r="K4" s="181" t="s">
        <v>38</v>
      </c>
      <c r="L4" s="181"/>
      <c r="M4" s="181"/>
      <c r="N4" s="181" t="s">
        <v>39</v>
      </c>
      <c r="O4" s="181"/>
      <c r="P4" s="181"/>
      <c r="Q4" s="181" t="s">
        <v>168</v>
      </c>
      <c r="R4" s="181"/>
      <c r="S4" s="182"/>
    </row>
    <row r="5" spans="1:19" ht="12.75" customHeight="1">
      <c r="A5" s="207"/>
      <c r="B5" s="208"/>
      <c r="C5" s="181"/>
      <c r="D5" s="56" t="s">
        <v>40</v>
      </c>
      <c r="E5" s="56" t="s">
        <v>6</v>
      </c>
      <c r="F5" s="56" t="s">
        <v>7</v>
      </c>
      <c r="G5" s="56" t="s">
        <v>40</v>
      </c>
      <c r="H5" s="56" t="s">
        <v>6</v>
      </c>
      <c r="I5" s="56" t="s">
        <v>7</v>
      </c>
      <c r="J5" s="181"/>
      <c r="K5" s="56" t="s">
        <v>41</v>
      </c>
      <c r="L5" s="56" t="s">
        <v>42</v>
      </c>
      <c r="M5" s="56" t="s">
        <v>43</v>
      </c>
      <c r="N5" s="56" t="s">
        <v>41</v>
      </c>
      <c r="O5" s="56" t="s">
        <v>44</v>
      </c>
      <c r="P5" s="56" t="s">
        <v>45</v>
      </c>
      <c r="Q5" s="181"/>
      <c r="R5" s="181"/>
      <c r="S5" s="182"/>
    </row>
    <row r="6" spans="1:19" ht="11.25" customHeight="1">
      <c r="A6" s="54"/>
      <c r="B6" s="55"/>
      <c r="C6" s="61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2.75" customHeight="1" hidden="1">
      <c r="A7" s="6" t="s">
        <v>46</v>
      </c>
      <c r="B7" s="62"/>
      <c r="C7" s="63">
        <v>1462</v>
      </c>
      <c r="D7" s="6">
        <v>530</v>
      </c>
      <c r="E7" s="6">
        <v>258</v>
      </c>
      <c r="F7" s="6">
        <v>272</v>
      </c>
      <c r="G7" s="6">
        <v>492</v>
      </c>
      <c r="H7" s="6">
        <v>258</v>
      </c>
      <c r="I7" s="6">
        <v>234</v>
      </c>
      <c r="J7" s="6">
        <v>38</v>
      </c>
      <c r="K7" s="6">
        <v>1968</v>
      </c>
      <c r="L7" s="6">
        <v>979</v>
      </c>
      <c r="M7" s="6">
        <v>989</v>
      </c>
      <c r="N7" s="6">
        <v>3468</v>
      </c>
      <c r="O7" s="6">
        <v>1427</v>
      </c>
      <c r="P7" s="6">
        <v>2041</v>
      </c>
      <c r="Q7" s="6">
        <v>1500</v>
      </c>
      <c r="R7" s="6">
        <v>247</v>
      </c>
      <c r="S7" s="6">
        <v>61</v>
      </c>
    </row>
    <row r="8" spans="1:19" ht="12.75" customHeight="1" hidden="1">
      <c r="A8" s="6" t="s">
        <v>47</v>
      </c>
      <c r="B8" s="62"/>
      <c r="C8" s="63">
        <v>1825</v>
      </c>
      <c r="D8" s="6">
        <v>497</v>
      </c>
      <c r="E8" s="6">
        <v>260</v>
      </c>
      <c r="F8" s="6">
        <v>237</v>
      </c>
      <c r="G8" s="6">
        <v>488</v>
      </c>
      <c r="H8" s="6">
        <v>302</v>
      </c>
      <c r="I8" s="6">
        <v>186</v>
      </c>
      <c r="J8" s="6">
        <v>9</v>
      </c>
      <c r="K8" s="6">
        <v>1881</v>
      </c>
      <c r="L8" s="6">
        <v>899</v>
      </c>
      <c r="M8" s="6">
        <v>982</v>
      </c>
      <c r="N8" s="6">
        <v>3715</v>
      </c>
      <c r="O8" s="6">
        <v>1308</v>
      </c>
      <c r="P8" s="6">
        <v>2407</v>
      </c>
      <c r="Q8" s="6">
        <v>1834</v>
      </c>
      <c r="R8" s="6">
        <v>204</v>
      </c>
      <c r="S8" s="6">
        <v>50</v>
      </c>
    </row>
    <row r="9" spans="1:19" ht="12.75" customHeight="1" hidden="1">
      <c r="A9" s="6" t="s">
        <v>61</v>
      </c>
      <c r="B9" s="62"/>
      <c r="C9" s="64">
        <v>-815</v>
      </c>
      <c r="D9" s="3">
        <v>448</v>
      </c>
      <c r="E9" s="3">
        <v>234</v>
      </c>
      <c r="F9" s="3">
        <v>214</v>
      </c>
      <c r="G9" s="3">
        <v>461</v>
      </c>
      <c r="H9" s="3">
        <v>250</v>
      </c>
      <c r="I9" s="3">
        <v>211</v>
      </c>
      <c r="J9" s="3">
        <v>-13</v>
      </c>
      <c r="K9" s="1">
        <v>1932</v>
      </c>
      <c r="L9" s="1">
        <v>851</v>
      </c>
      <c r="M9" s="1">
        <v>1081</v>
      </c>
      <c r="N9" s="1">
        <v>2734</v>
      </c>
      <c r="O9" s="1">
        <v>1133</v>
      </c>
      <c r="P9" s="1">
        <v>1601</v>
      </c>
      <c r="Q9" s="3">
        <v>-802</v>
      </c>
      <c r="R9" s="3">
        <v>217</v>
      </c>
      <c r="S9" s="3">
        <v>49</v>
      </c>
    </row>
    <row r="10" spans="1:19" ht="12.75" customHeight="1" hidden="1">
      <c r="A10" s="6" t="s">
        <v>188</v>
      </c>
      <c r="B10" s="62"/>
      <c r="C10" s="64">
        <v>-627</v>
      </c>
      <c r="D10" s="3">
        <v>461</v>
      </c>
      <c r="E10" s="3">
        <v>241</v>
      </c>
      <c r="F10" s="3">
        <v>220</v>
      </c>
      <c r="G10" s="3">
        <v>479</v>
      </c>
      <c r="H10" s="3">
        <v>265</v>
      </c>
      <c r="I10" s="3">
        <v>214</v>
      </c>
      <c r="J10" s="3">
        <v>-18</v>
      </c>
      <c r="K10" s="1">
        <v>1936</v>
      </c>
      <c r="L10" s="1">
        <v>881</v>
      </c>
      <c r="M10" s="1">
        <v>1055</v>
      </c>
      <c r="N10" s="1">
        <v>2545</v>
      </c>
      <c r="O10" s="1">
        <v>1072</v>
      </c>
      <c r="P10" s="1">
        <v>1473</v>
      </c>
      <c r="Q10" s="3">
        <v>-609</v>
      </c>
      <c r="R10" s="3">
        <v>249</v>
      </c>
      <c r="S10" s="3">
        <v>48</v>
      </c>
    </row>
    <row r="11" spans="1:19" ht="12.75" customHeight="1" hidden="1">
      <c r="A11" s="6" t="s">
        <v>195</v>
      </c>
      <c r="B11" s="62"/>
      <c r="C11" s="64">
        <v>-633</v>
      </c>
      <c r="D11" s="3">
        <v>428</v>
      </c>
      <c r="E11" s="3">
        <v>224</v>
      </c>
      <c r="F11" s="3">
        <v>204</v>
      </c>
      <c r="G11" s="3">
        <v>478</v>
      </c>
      <c r="H11" s="3">
        <v>250</v>
      </c>
      <c r="I11" s="3">
        <v>228</v>
      </c>
      <c r="J11" s="3">
        <v>-50</v>
      </c>
      <c r="K11" s="1">
        <v>1868</v>
      </c>
      <c r="L11" s="1">
        <v>818</v>
      </c>
      <c r="M11" s="1">
        <v>1050</v>
      </c>
      <c r="N11" s="1">
        <v>2451</v>
      </c>
      <c r="O11" s="1">
        <v>1097</v>
      </c>
      <c r="P11" s="1">
        <v>1354</v>
      </c>
      <c r="Q11" s="3">
        <v>-583</v>
      </c>
      <c r="R11" s="3">
        <v>268</v>
      </c>
      <c r="S11" s="3">
        <v>42</v>
      </c>
    </row>
    <row r="12" spans="1:19" ht="12.75" customHeight="1" hidden="1">
      <c r="A12" s="6" t="s">
        <v>220</v>
      </c>
      <c r="B12" s="62"/>
      <c r="C12" s="64">
        <v>-597</v>
      </c>
      <c r="D12" s="3">
        <v>425</v>
      </c>
      <c r="E12" s="3">
        <v>219</v>
      </c>
      <c r="F12" s="3">
        <v>206</v>
      </c>
      <c r="G12" s="3">
        <v>447</v>
      </c>
      <c r="H12" s="3">
        <v>240</v>
      </c>
      <c r="I12" s="3">
        <v>207</v>
      </c>
      <c r="J12" s="3">
        <v>-22</v>
      </c>
      <c r="K12" s="1">
        <v>1911</v>
      </c>
      <c r="L12" s="1">
        <v>850</v>
      </c>
      <c r="M12" s="1">
        <v>1061</v>
      </c>
      <c r="N12" s="1">
        <v>2486</v>
      </c>
      <c r="O12" s="1">
        <v>1148</v>
      </c>
      <c r="P12" s="1">
        <v>1338</v>
      </c>
      <c r="Q12" s="3">
        <v>-575</v>
      </c>
      <c r="R12" s="3">
        <v>236</v>
      </c>
      <c r="S12" s="3">
        <v>63</v>
      </c>
    </row>
    <row r="13" spans="1:19" ht="12.75" customHeight="1" hidden="1">
      <c r="A13" s="6" t="s">
        <v>223</v>
      </c>
      <c r="B13" s="62"/>
      <c r="C13" s="64">
        <v>-703</v>
      </c>
      <c r="D13" s="3">
        <v>421</v>
      </c>
      <c r="E13" s="3">
        <v>218</v>
      </c>
      <c r="F13" s="3">
        <v>203</v>
      </c>
      <c r="G13" s="3">
        <v>483</v>
      </c>
      <c r="H13" s="3">
        <v>266</v>
      </c>
      <c r="I13" s="3">
        <v>217</v>
      </c>
      <c r="J13" s="3">
        <v>-62</v>
      </c>
      <c r="K13" s="1">
        <v>1664</v>
      </c>
      <c r="L13" s="1">
        <v>756</v>
      </c>
      <c r="M13" s="1">
        <v>908</v>
      </c>
      <c r="N13" s="1">
        <v>2305</v>
      </c>
      <c r="O13" s="1">
        <v>1154</v>
      </c>
      <c r="P13" s="1">
        <v>1151</v>
      </c>
      <c r="Q13" s="3">
        <v>-641</v>
      </c>
      <c r="R13" s="3">
        <v>248</v>
      </c>
      <c r="S13" s="3">
        <v>56</v>
      </c>
    </row>
    <row r="14" spans="1:19" ht="12.75" customHeight="1" hidden="1">
      <c r="A14" s="6" t="s">
        <v>48</v>
      </c>
      <c r="B14" s="62"/>
      <c r="C14" s="64">
        <v>-725</v>
      </c>
      <c r="D14" s="3">
        <v>424</v>
      </c>
      <c r="E14" s="3">
        <v>212</v>
      </c>
      <c r="F14" s="3">
        <v>212</v>
      </c>
      <c r="G14" s="3">
        <v>526</v>
      </c>
      <c r="H14" s="3">
        <v>282</v>
      </c>
      <c r="I14" s="3">
        <v>244</v>
      </c>
      <c r="J14" s="3">
        <v>-102</v>
      </c>
      <c r="K14" s="1">
        <v>1809</v>
      </c>
      <c r="L14" s="1">
        <v>857</v>
      </c>
      <c r="M14" s="1">
        <v>952</v>
      </c>
      <c r="N14" s="1">
        <v>2432</v>
      </c>
      <c r="O14" s="1">
        <v>1193</v>
      </c>
      <c r="P14" s="1">
        <v>1239</v>
      </c>
      <c r="Q14" s="3">
        <v>-623</v>
      </c>
      <c r="R14" s="3">
        <v>243</v>
      </c>
      <c r="S14" s="3">
        <v>61</v>
      </c>
    </row>
    <row r="15" spans="1:19" ht="12.75" customHeight="1" hidden="1">
      <c r="A15" s="6" t="s">
        <v>60</v>
      </c>
      <c r="B15" s="62"/>
      <c r="C15" s="64">
        <v>-444</v>
      </c>
      <c r="D15" s="3">
        <v>406</v>
      </c>
      <c r="E15" s="3">
        <v>216</v>
      </c>
      <c r="F15" s="3">
        <v>190</v>
      </c>
      <c r="G15" s="3">
        <v>484</v>
      </c>
      <c r="H15" s="3">
        <v>280</v>
      </c>
      <c r="I15" s="3">
        <v>204</v>
      </c>
      <c r="J15" s="3">
        <v>-78</v>
      </c>
      <c r="K15" s="1">
        <v>1688</v>
      </c>
      <c r="L15" s="1">
        <v>803</v>
      </c>
      <c r="M15" s="1">
        <v>885</v>
      </c>
      <c r="N15" s="1">
        <v>2054</v>
      </c>
      <c r="O15" s="1">
        <v>1008</v>
      </c>
      <c r="P15" s="1">
        <v>1046</v>
      </c>
      <c r="Q15" s="3">
        <v>-366</v>
      </c>
      <c r="R15" s="3">
        <v>236</v>
      </c>
      <c r="S15" s="3">
        <v>85</v>
      </c>
    </row>
    <row r="16" spans="1:19" ht="13.5" hidden="1">
      <c r="A16" s="6" t="s">
        <v>128</v>
      </c>
      <c r="B16" s="62"/>
      <c r="C16" s="64">
        <v>-863</v>
      </c>
      <c r="D16" s="3">
        <v>369</v>
      </c>
      <c r="E16" s="3">
        <v>194</v>
      </c>
      <c r="F16" s="3">
        <v>175</v>
      </c>
      <c r="G16" s="3">
        <v>517</v>
      </c>
      <c r="H16" s="3">
        <v>287</v>
      </c>
      <c r="I16" s="3">
        <v>230</v>
      </c>
      <c r="J16" s="3">
        <v>-148</v>
      </c>
      <c r="K16" s="1">
        <v>1622</v>
      </c>
      <c r="L16" s="1">
        <v>806</v>
      </c>
      <c r="M16" s="1">
        <v>816</v>
      </c>
      <c r="N16" s="1">
        <v>2337</v>
      </c>
      <c r="O16" s="1">
        <v>1179</v>
      </c>
      <c r="P16" s="1">
        <v>1158</v>
      </c>
      <c r="Q16" s="3">
        <v>-715</v>
      </c>
      <c r="R16" s="3">
        <v>217</v>
      </c>
      <c r="S16" s="3">
        <v>73</v>
      </c>
    </row>
    <row r="17" spans="1:19" ht="13.5" hidden="1">
      <c r="A17" s="6" t="s">
        <v>167</v>
      </c>
      <c r="B17" s="62"/>
      <c r="C17" s="64">
        <v>-454</v>
      </c>
      <c r="D17" s="65">
        <v>391</v>
      </c>
      <c r="E17" s="65">
        <v>197</v>
      </c>
      <c r="F17" s="65">
        <v>194</v>
      </c>
      <c r="G17" s="65">
        <v>517</v>
      </c>
      <c r="H17" s="65">
        <v>293</v>
      </c>
      <c r="I17" s="65">
        <v>224</v>
      </c>
      <c r="J17" s="65">
        <v>-126</v>
      </c>
      <c r="K17" s="65">
        <v>1673</v>
      </c>
      <c r="L17" s="65">
        <v>850</v>
      </c>
      <c r="M17" s="65">
        <v>823</v>
      </c>
      <c r="N17" s="65">
        <v>2001</v>
      </c>
      <c r="O17" s="65">
        <v>1026</v>
      </c>
      <c r="P17" s="65">
        <v>975</v>
      </c>
      <c r="Q17" s="65">
        <v>-328</v>
      </c>
      <c r="R17" s="65">
        <v>180</v>
      </c>
      <c r="S17" s="65">
        <v>71</v>
      </c>
    </row>
    <row r="18" spans="1:19" ht="12.75" customHeight="1" hidden="1">
      <c r="A18" s="6" t="s">
        <v>196</v>
      </c>
      <c r="B18" s="66"/>
      <c r="C18" s="67">
        <v>-645</v>
      </c>
      <c r="D18" s="51">
        <v>357</v>
      </c>
      <c r="E18" s="51">
        <v>180</v>
      </c>
      <c r="F18" s="51">
        <v>177</v>
      </c>
      <c r="G18" s="51">
        <v>536</v>
      </c>
      <c r="H18" s="51">
        <v>283</v>
      </c>
      <c r="I18" s="51">
        <v>253</v>
      </c>
      <c r="J18" s="51">
        <v>-179</v>
      </c>
      <c r="K18" s="68">
        <v>1463</v>
      </c>
      <c r="L18" s="68">
        <v>736</v>
      </c>
      <c r="M18" s="68">
        <v>727</v>
      </c>
      <c r="N18" s="68">
        <v>1929</v>
      </c>
      <c r="O18" s="68">
        <v>985</v>
      </c>
      <c r="P18" s="68">
        <v>944</v>
      </c>
      <c r="Q18" s="51">
        <v>-466</v>
      </c>
      <c r="R18" s="51">
        <v>201</v>
      </c>
      <c r="S18" s="51">
        <v>69</v>
      </c>
    </row>
    <row r="19" spans="1:19" ht="13.5" customHeight="1" hidden="1">
      <c r="A19" s="57" t="s">
        <v>49</v>
      </c>
      <c r="B19" s="58"/>
      <c r="C19" s="63">
        <v>65</v>
      </c>
      <c r="D19" s="6">
        <v>32</v>
      </c>
      <c r="E19" s="6">
        <v>14</v>
      </c>
      <c r="F19" s="6">
        <v>18</v>
      </c>
      <c r="G19" s="6">
        <v>69</v>
      </c>
      <c r="H19" s="6">
        <v>40</v>
      </c>
      <c r="I19" s="6">
        <v>29</v>
      </c>
      <c r="J19" s="6">
        <v>37</v>
      </c>
      <c r="K19" s="6">
        <v>76</v>
      </c>
      <c r="L19" s="6">
        <v>27</v>
      </c>
      <c r="M19" s="6">
        <v>49</v>
      </c>
      <c r="N19" s="6">
        <v>104</v>
      </c>
      <c r="O19" s="6">
        <v>61</v>
      </c>
      <c r="P19" s="6">
        <v>43</v>
      </c>
      <c r="Q19" s="6">
        <v>28</v>
      </c>
      <c r="R19" s="6">
        <v>6</v>
      </c>
      <c r="S19" s="6">
        <v>8</v>
      </c>
    </row>
    <row r="20" spans="1:19" ht="13.5" customHeight="1" hidden="1">
      <c r="A20" s="57" t="s">
        <v>50</v>
      </c>
      <c r="B20" s="58"/>
      <c r="C20" s="63">
        <v>64</v>
      </c>
      <c r="D20" s="6">
        <v>28</v>
      </c>
      <c r="E20" s="6">
        <v>15</v>
      </c>
      <c r="F20" s="6">
        <v>13</v>
      </c>
      <c r="G20" s="6">
        <v>52</v>
      </c>
      <c r="H20" s="6">
        <v>21</v>
      </c>
      <c r="I20" s="6">
        <v>31</v>
      </c>
      <c r="J20" s="6">
        <v>24</v>
      </c>
      <c r="K20" s="6">
        <v>64</v>
      </c>
      <c r="L20" s="6">
        <v>31</v>
      </c>
      <c r="M20" s="6">
        <v>33</v>
      </c>
      <c r="N20" s="6">
        <v>104</v>
      </c>
      <c r="O20" s="6">
        <v>61</v>
      </c>
      <c r="P20" s="6">
        <v>43</v>
      </c>
      <c r="Q20" s="6">
        <v>40</v>
      </c>
      <c r="R20" s="6">
        <v>16</v>
      </c>
      <c r="S20" s="6">
        <v>5</v>
      </c>
    </row>
    <row r="21" spans="1:19" ht="12" customHeight="1" hidden="1">
      <c r="A21" s="57" t="s">
        <v>129</v>
      </c>
      <c r="B21" s="58"/>
      <c r="C21" s="63">
        <v>489</v>
      </c>
      <c r="D21" s="6">
        <v>36</v>
      </c>
      <c r="E21" s="6">
        <v>15</v>
      </c>
      <c r="F21" s="6">
        <v>21</v>
      </c>
      <c r="G21" s="6">
        <v>55</v>
      </c>
      <c r="H21" s="6">
        <v>33</v>
      </c>
      <c r="I21" s="6">
        <v>22</v>
      </c>
      <c r="J21" s="6">
        <v>19</v>
      </c>
      <c r="K21" s="6">
        <v>318</v>
      </c>
      <c r="L21" s="6">
        <v>190</v>
      </c>
      <c r="M21" s="6">
        <v>128</v>
      </c>
      <c r="N21" s="6">
        <v>788</v>
      </c>
      <c r="O21" s="6">
        <v>390</v>
      </c>
      <c r="P21" s="6">
        <v>398</v>
      </c>
      <c r="Q21" s="6">
        <v>470</v>
      </c>
      <c r="R21" s="6">
        <v>24</v>
      </c>
      <c r="S21" s="6">
        <v>10</v>
      </c>
    </row>
    <row r="22" spans="1:19" ht="12" customHeight="1" hidden="1">
      <c r="A22" s="57" t="s">
        <v>130</v>
      </c>
      <c r="B22" s="58"/>
      <c r="C22" s="63">
        <v>44</v>
      </c>
      <c r="D22" s="6">
        <v>28</v>
      </c>
      <c r="E22" s="6">
        <v>15</v>
      </c>
      <c r="F22" s="6">
        <v>13</v>
      </c>
      <c r="G22" s="6">
        <v>36</v>
      </c>
      <c r="H22" s="6">
        <v>21</v>
      </c>
      <c r="I22" s="6">
        <v>15</v>
      </c>
      <c r="J22" s="6">
        <v>8</v>
      </c>
      <c r="K22" s="6">
        <v>415</v>
      </c>
      <c r="L22" s="6">
        <v>242</v>
      </c>
      <c r="M22" s="6">
        <v>173</v>
      </c>
      <c r="N22" s="6">
        <v>363</v>
      </c>
      <c r="O22" s="6">
        <v>166</v>
      </c>
      <c r="P22" s="6">
        <v>197</v>
      </c>
      <c r="Q22" s="6">
        <v>52</v>
      </c>
      <c r="R22" s="6">
        <v>22</v>
      </c>
      <c r="S22" s="6">
        <v>11</v>
      </c>
    </row>
    <row r="23" spans="1:19" ht="12.75" customHeight="1" hidden="1">
      <c r="A23" s="57" t="s">
        <v>131</v>
      </c>
      <c r="B23" s="58"/>
      <c r="C23" s="63">
        <v>37</v>
      </c>
      <c r="D23" s="6">
        <v>23</v>
      </c>
      <c r="E23" s="6">
        <v>14</v>
      </c>
      <c r="F23" s="6">
        <v>9</v>
      </c>
      <c r="G23" s="6">
        <v>33</v>
      </c>
      <c r="H23" s="6">
        <v>15</v>
      </c>
      <c r="I23" s="6">
        <v>18</v>
      </c>
      <c r="J23" s="6">
        <v>10</v>
      </c>
      <c r="K23" s="6">
        <v>91</v>
      </c>
      <c r="L23" s="6">
        <v>48</v>
      </c>
      <c r="M23" s="6">
        <v>43</v>
      </c>
      <c r="N23" s="6">
        <v>118</v>
      </c>
      <c r="O23" s="6">
        <v>69</v>
      </c>
      <c r="P23" s="6">
        <v>49</v>
      </c>
      <c r="Q23" s="6">
        <v>27</v>
      </c>
      <c r="R23" s="6">
        <v>24</v>
      </c>
      <c r="S23" s="6">
        <v>5</v>
      </c>
    </row>
    <row r="24" spans="1:19" ht="13.5" customHeight="1" hidden="1">
      <c r="A24" s="57" t="s">
        <v>132</v>
      </c>
      <c r="B24" s="58"/>
      <c r="C24" s="63">
        <v>58</v>
      </c>
      <c r="D24" s="6">
        <v>39</v>
      </c>
      <c r="E24" s="6">
        <v>24</v>
      </c>
      <c r="F24" s="6">
        <v>15</v>
      </c>
      <c r="G24" s="6">
        <v>41</v>
      </c>
      <c r="H24" s="6">
        <v>22</v>
      </c>
      <c r="I24" s="6">
        <v>19</v>
      </c>
      <c r="J24" s="6">
        <v>2</v>
      </c>
      <c r="K24" s="6">
        <v>65</v>
      </c>
      <c r="L24" s="6">
        <v>34</v>
      </c>
      <c r="M24" s="6">
        <v>31</v>
      </c>
      <c r="N24" s="6">
        <v>121</v>
      </c>
      <c r="O24" s="6">
        <v>49</v>
      </c>
      <c r="P24" s="6">
        <v>72</v>
      </c>
      <c r="Q24" s="6">
        <v>56</v>
      </c>
      <c r="R24" s="6">
        <v>22</v>
      </c>
      <c r="S24" s="6">
        <v>5</v>
      </c>
    </row>
    <row r="25" spans="1:19" ht="12.75" customHeight="1" hidden="1">
      <c r="A25" s="57" t="s">
        <v>133</v>
      </c>
      <c r="B25" s="58"/>
      <c r="C25" s="63">
        <v>20</v>
      </c>
      <c r="D25" s="6">
        <v>37</v>
      </c>
      <c r="E25" s="6">
        <v>22</v>
      </c>
      <c r="F25" s="6">
        <v>15</v>
      </c>
      <c r="G25" s="6">
        <v>46</v>
      </c>
      <c r="H25" s="6">
        <v>27</v>
      </c>
      <c r="I25" s="6">
        <v>19</v>
      </c>
      <c r="J25" s="6">
        <v>9</v>
      </c>
      <c r="K25" s="6">
        <v>156</v>
      </c>
      <c r="L25" s="6">
        <v>52</v>
      </c>
      <c r="M25" s="6">
        <v>104</v>
      </c>
      <c r="N25" s="6">
        <v>167</v>
      </c>
      <c r="O25" s="6">
        <v>65</v>
      </c>
      <c r="P25" s="6">
        <v>102</v>
      </c>
      <c r="Q25" s="6">
        <v>11</v>
      </c>
      <c r="R25" s="6">
        <v>19</v>
      </c>
      <c r="S25" s="6">
        <v>5</v>
      </c>
    </row>
    <row r="26" spans="1:19" ht="12.75" customHeight="1" hidden="1">
      <c r="A26" s="57" t="s">
        <v>134</v>
      </c>
      <c r="B26" s="58"/>
      <c r="C26" s="63">
        <v>11</v>
      </c>
      <c r="D26" s="6">
        <v>31</v>
      </c>
      <c r="E26" s="6">
        <v>16</v>
      </c>
      <c r="F26" s="6">
        <v>15</v>
      </c>
      <c r="G26" s="6">
        <v>30</v>
      </c>
      <c r="H26" s="6">
        <v>15</v>
      </c>
      <c r="I26" s="6">
        <v>15</v>
      </c>
      <c r="J26" s="6">
        <v>1</v>
      </c>
      <c r="K26" s="6">
        <v>91</v>
      </c>
      <c r="L26" s="6">
        <v>33</v>
      </c>
      <c r="M26" s="6">
        <v>58</v>
      </c>
      <c r="N26" s="6">
        <v>103</v>
      </c>
      <c r="O26" s="6">
        <v>46</v>
      </c>
      <c r="P26" s="6">
        <v>57</v>
      </c>
      <c r="Q26" s="6">
        <v>12</v>
      </c>
      <c r="R26" s="6">
        <v>11</v>
      </c>
      <c r="S26" s="6">
        <v>8</v>
      </c>
    </row>
    <row r="27" spans="1:19" ht="12.75" customHeight="1" hidden="1">
      <c r="A27" s="57" t="s">
        <v>135</v>
      </c>
      <c r="B27" s="58"/>
      <c r="C27" s="63">
        <v>85</v>
      </c>
      <c r="D27" s="6">
        <v>23</v>
      </c>
      <c r="E27" s="6">
        <v>13</v>
      </c>
      <c r="F27" s="6">
        <v>10</v>
      </c>
      <c r="G27" s="6">
        <v>37</v>
      </c>
      <c r="H27" s="6">
        <v>26</v>
      </c>
      <c r="I27" s="6">
        <v>11</v>
      </c>
      <c r="J27" s="6">
        <v>14</v>
      </c>
      <c r="K27" s="6">
        <v>84</v>
      </c>
      <c r="L27" s="6">
        <v>35</v>
      </c>
      <c r="M27" s="6">
        <v>49</v>
      </c>
      <c r="N27" s="6">
        <v>155</v>
      </c>
      <c r="O27" s="6">
        <v>104</v>
      </c>
      <c r="P27" s="6">
        <v>51</v>
      </c>
      <c r="Q27" s="6">
        <v>71</v>
      </c>
      <c r="R27" s="6">
        <v>15</v>
      </c>
      <c r="S27" s="6">
        <v>3</v>
      </c>
    </row>
    <row r="28" spans="1:19" ht="15" customHeight="1" hidden="1">
      <c r="A28" s="57" t="s">
        <v>136</v>
      </c>
      <c r="B28" s="58"/>
      <c r="C28" s="63">
        <v>35</v>
      </c>
      <c r="D28" s="6">
        <v>34</v>
      </c>
      <c r="E28" s="6">
        <v>19</v>
      </c>
      <c r="F28" s="6">
        <v>15</v>
      </c>
      <c r="G28" s="6">
        <v>40</v>
      </c>
      <c r="H28" s="6">
        <v>20</v>
      </c>
      <c r="I28" s="6">
        <v>20</v>
      </c>
      <c r="J28" s="6">
        <v>6</v>
      </c>
      <c r="K28" s="6">
        <v>117</v>
      </c>
      <c r="L28" s="6">
        <v>50</v>
      </c>
      <c r="M28" s="6">
        <v>67</v>
      </c>
      <c r="N28" s="6">
        <v>146</v>
      </c>
      <c r="O28" s="6">
        <v>86</v>
      </c>
      <c r="P28" s="6">
        <v>60</v>
      </c>
      <c r="Q28" s="6">
        <v>29</v>
      </c>
      <c r="R28" s="6">
        <v>25</v>
      </c>
      <c r="S28" s="6">
        <v>1</v>
      </c>
    </row>
    <row r="29" spans="1:19" ht="15.75" customHeight="1" hidden="1">
      <c r="A29" s="57" t="s">
        <v>51</v>
      </c>
      <c r="B29" s="58"/>
      <c r="C29" s="63">
        <v>17</v>
      </c>
      <c r="D29" s="6">
        <v>33</v>
      </c>
      <c r="E29" s="6">
        <v>14</v>
      </c>
      <c r="F29" s="6">
        <v>19</v>
      </c>
      <c r="G29" s="6">
        <v>38</v>
      </c>
      <c r="H29" s="6">
        <v>22</v>
      </c>
      <c r="I29" s="6">
        <v>16</v>
      </c>
      <c r="J29" s="6">
        <v>5</v>
      </c>
      <c r="K29" s="6">
        <v>73</v>
      </c>
      <c r="L29" s="6">
        <v>25</v>
      </c>
      <c r="M29" s="6">
        <v>48</v>
      </c>
      <c r="N29" s="6">
        <v>85</v>
      </c>
      <c r="O29" s="6">
        <v>44</v>
      </c>
      <c r="P29" s="6">
        <v>41</v>
      </c>
      <c r="Q29" s="6">
        <v>12</v>
      </c>
      <c r="R29" s="6">
        <v>21</v>
      </c>
      <c r="S29" s="6">
        <v>4</v>
      </c>
    </row>
    <row r="30" spans="1:19" ht="13.5" customHeight="1" hidden="1">
      <c r="A30" s="57" t="s">
        <v>52</v>
      </c>
      <c r="B30" s="58"/>
      <c r="C30" s="63">
        <v>26</v>
      </c>
      <c r="D30" s="6">
        <v>25</v>
      </c>
      <c r="E30" s="6">
        <v>13</v>
      </c>
      <c r="F30" s="6">
        <v>12</v>
      </c>
      <c r="G30" s="6">
        <v>40</v>
      </c>
      <c r="H30" s="6">
        <v>25</v>
      </c>
      <c r="I30" s="6">
        <v>15</v>
      </c>
      <c r="J30" s="6">
        <v>15</v>
      </c>
      <c r="K30" s="6">
        <v>72</v>
      </c>
      <c r="L30" s="6">
        <v>39</v>
      </c>
      <c r="M30" s="6">
        <v>33</v>
      </c>
      <c r="N30" s="6">
        <v>83</v>
      </c>
      <c r="O30" s="6">
        <v>38</v>
      </c>
      <c r="P30" s="6">
        <v>45</v>
      </c>
      <c r="Q30" s="6">
        <v>11</v>
      </c>
      <c r="R30" s="6">
        <v>12</v>
      </c>
      <c r="S30" s="6">
        <v>8</v>
      </c>
    </row>
    <row r="31" spans="1:19" ht="14.25" customHeight="1" hidden="1">
      <c r="A31" s="57"/>
      <c r="B31" s="58"/>
      <c r="C31" s="6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 s="72" customFormat="1" ht="14.25" customHeight="1" hidden="1">
      <c r="A32" s="69" t="s">
        <v>53</v>
      </c>
      <c r="B32" s="70"/>
      <c r="C32" s="71">
        <v>-454</v>
      </c>
      <c r="D32" s="69">
        <v>391</v>
      </c>
      <c r="E32" s="69">
        <v>197</v>
      </c>
      <c r="F32" s="69">
        <v>194</v>
      </c>
      <c r="G32" s="69">
        <v>517</v>
      </c>
      <c r="H32" s="69">
        <v>293</v>
      </c>
      <c r="I32" s="69">
        <v>224</v>
      </c>
      <c r="J32" s="69">
        <v>-126</v>
      </c>
      <c r="K32" s="69">
        <v>1673</v>
      </c>
      <c r="L32" s="69">
        <v>850</v>
      </c>
      <c r="M32" s="69">
        <v>823</v>
      </c>
      <c r="N32" s="69">
        <v>2001</v>
      </c>
      <c r="O32" s="69">
        <v>1026</v>
      </c>
      <c r="P32" s="69">
        <v>975</v>
      </c>
      <c r="Q32" s="69">
        <v>-328</v>
      </c>
      <c r="R32" s="69">
        <v>180</v>
      </c>
      <c r="S32" s="69">
        <v>71</v>
      </c>
    </row>
    <row r="33" spans="1:19" ht="14.25" customHeight="1" hidden="1">
      <c r="A33" s="73"/>
      <c r="B33" s="57" t="s">
        <v>49</v>
      </c>
      <c r="C33" s="63">
        <v>-22</v>
      </c>
      <c r="D33" s="6">
        <v>33</v>
      </c>
      <c r="E33" s="6">
        <v>11</v>
      </c>
      <c r="F33" s="6">
        <v>22</v>
      </c>
      <c r="G33" s="6">
        <v>33</v>
      </c>
      <c r="H33" s="6">
        <v>17</v>
      </c>
      <c r="I33" s="6">
        <v>16</v>
      </c>
      <c r="J33" s="6">
        <v>0</v>
      </c>
      <c r="K33" s="6">
        <v>67</v>
      </c>
      <c r="L33" s="6">
        <v>41</v>
      </c>
      <c r="M33" s="6">
        <v>26</v>
      </c>
      <c r="N33" s="6">
        <v>89</v>
      </c>
      <c r="O33" s="6">
        <v>43</v>
      </c>
      <c r="P33" s="6">
        <v>46</v>
      </c>
      <c r="Q33" s="6">
        <v>-22</v>
      </c>
      <c r="R33" s="6">
        <v>9</v>
      </c>
      <c r="S33" s="6">
        <v>4</v>
      </c>
    </row>
    <row r="34" spans="2:19" ht="14.25" customHeight="1" hidden="1">
      <c r="B34" s="57" t="s">
        <v>50</v>
      </c>
      <c r="C34" s="63">
        <v>-4</v>
      </c>
      <c r="D34" s="6">
        <v>21</v>
      </c>
      <c r="E34" s="6">
        <v>14</v>
      </c>
      <c r="F34" s="6">
        <v>7</v>
      </c>
      <c r="G34" s="6">
        <v>50</v>
      </c>
      <c r="H34" s="6">
        <v>25</v>
      </c>
      <c r="I34" s="6">
        <v>25</v>
      </c>
      <c r="J34" s="6">
        <v>-29</v>
      </c>
      <c r="K34" s="6">
        <v>101</v>
      </c>
      <c r="L34" s="6">
        <v>40</v>
      </c>
      <c r="M34" s="6">
        <v>61</v>
      </c>
      <c r="N34" s="6">
        <v>76</v>
      </c>
      <c r="O34" s="6">
        <v>36</v>
      </c>
      <c r="P34" s="6">
        <v>40</v>
      </c>
      <c r="Q34" s="6">
        <v>25</v>
      </c>
      <c r="R34" s="6">
        <v>8</v>
      </c>
      <c r="S34" s="6">
        <v>4</v>
      </c>
    </row>
    <row r="35" spans="2:19" ht="14.25" customHeight="1" hidden="1">
      <c r="B35" s="57" t="s">
        <v>129</v>
      </c>
      <c r="C35" s="63">
        <v>-444</v>
      </c>
      <c r="D35" s="6">
        <v>29</v>
      </c>
      <c r="E35" s="6">
        <v>16</v>
      </c>
      <c r="F35" s="6">
        <v>13</v>
      </c>
      <c r="G35" s="6">
        <v>63</v>
      </c>
      <c r="H35" s="6">
        <v>37</v>
      </c>
      <c r="I35" s="6">
        <v>26</v>
      </c>
      <c r="J35" s="6">
        <v>-34</v>
      </c>
      <c r="K35" s="6">
        <v>369</v>
      </c>
      <c r="L35" s="6">
        <v>209</v>
      </c>
      <c r="M35" s="6">
        <v>160</v>
      </c>
      <c r="N35" s="6">
        <v>779</v>
      </c>
      <c r="O35" s="6">
        <v>423</v>
      </c>
      <c r="P35" s="6">
        <v>356</v>
      </c>
      <c r="Q35" s="6">
        <v>-410</v>
      </c>
      <c r="R35" s="6">
        <v>16</v>
      </c>
      <c r="S35" s="6">
        <v>10</v>
      </c>
    </row>
    <row r="36" spans="2:19" ht="14.25" customHeight="1" hidden="1">
      <c r="B36" s="57" t="s">
        <v>130</v>
      </c>
      <c r="C36" s="63">
        <v>52</v>
      </c>
      <c r="D36" s="6">
        <v>34</v>
      </c>
      <c r="E36" s="6">
        <v>15</v>
      </c>
      <c r="F36" s="6">
        <v>19</v>
      </c>
      <c r="G36" s="6">
        <v>45</v>
      </c>
      <c r="H36" s="6">
        <v>25</v>
      </c>
      <c r="I36" s="6">
        <v>20</v>
      </c>
      <c r="J36" s="6">
        <v>-11</v>
      </c>
      <c r="K36" s="6">
        <v>362</v>
      </c>
      <c r="L36" s="6">
        <v>204</v>
      </c>
      <c r="M36" s="6">
        <v>158</v>
      </c>
      <c r="N36" s="6">
        <v>299</v>
      </c>
      <c r="O36" s="6">
        <v>161</v>
      </c>
      <c r="P36" s="6">
        <v>138</v>
      </c>
      <c r="Q36" s="6">
        <v>63</v>
      </c>
      <c r="R36" s="6">
        <v>12</v>
      </c>
      <c r="S36" s="6">
        <v>3</v>
      </c>
    </row>
    <row r="37" spans="2:19" ht="14.25" customHeight="1" hidden="1">
      <c r="B37" s="57" t="s">
        <v>131</v>
      </c>
      <c r="C37" s="63">
        <v>-28</v>
      </c>
      <c r="D37" s="6">
        <v>37</v>
      </c>
      <c r="E37" s="6">
        <v>23</v>
      </c>
      <c r="F37" s="6">
        <v>14</v>
      </c>
      <c r="G37" s="6">
        <v>47</v>
      </c>
      <c r="H37" s="6">
        <v>24</v>
      </c>
      <c r="I37" s="6">
        <v>23</v>
      </c>
      <c r="J37" s="6">
        <v>-10</v>
      </c>
      <c r="K37" s="6">
        <v>87</v>
      </c>
      <c r="L37" s="6">
        <v>33</v>
      </c>
      <c r="M37" s="6">
        <v>54</v>
      </c>
      <c r="N37" s="6">
        <v>105</v>
      </c>
      <c r="O37" s="6">
        <v>50</v>
      </c>
      <c r="P37" s="6">
        <v>55</v>
      </c>
      <c r="Q37" s="6">
        <v>-18</v>
      </c>
      <c r="R37" s="6">
        <v>15</v>
      </c>
      <c r="S37" s="6">
        <v>7</v>
      </c>
    </row>
    <row r="38" spans="2:19" ht="14.25" customHeight="1" hidden="1">
      <c r="B38" s="57" t="s">
        <v>132</v>
      </c>
      <c r="C38" s="63">
        <v>27</v>
      </c>
      <c r="D38" s="6">
        <v>33</v>
      </c>
      <c r="E38" s="6">
        <v>15</v>
      </c>
      <c r="F38" s="6">
        <v>18</v>
      </c>
      <c r="G38" s="6">
        <v>40</v>
      </c>
      <c r="H38" s="6">
        <v>24</v>
      </c>
      <c r="I38" s="6">
        <v>16</v>
      </c>
      <c r="J38" s="6">
        <v>-7</v>
      </c>
      <c r="K38" s="6">
        <v>111</v>
      </c>
      <c r="L38" s="6">
        <v>61</v>
      </c>
      <c r="M38" s="6">
        <v>50</v>
      </c>
      <c r="N38" s="6">
        <v>77</v>
      </c>
      <c r="O38" s="6">
        <v>33</v>
      </c>
      <c r="P38" s="6">
        <v>44</v>
      </c>
      <c r="Q38" s="6">
        <v>34</v>
      </c>
      <c r="R38" s="6">
        <v>22</v>
      </c>
      <c r="S38" s="6">
        <v>1</v>
      </c>
    </row>
    <row r="39" spans="2:19" ht="14.25" customHeight="1" hidden="1">
      <c r="B39" s="57" t="s">
        <v>133</v>
      </c>
      <c r="C39" s="63">
        <v>32</v>
      </c>
      <c r="D39" s="6">
        <v>40</v>
      </c>
      <c r="E39" s="6">
        <v>22</v>
      </c>
      <c r="F39" s="6">
        <v>18</v>
      </c>
      <c r="G39" s="6">
        <v>41</v>
      </c>
      <c r="H39" s="6">
        <v>21</v>
      </c>
      <c r="I39" s="6">
        <v>20</v>
      </c>
      <c r="J39" s="6">
        <v>-1</v>
      </c>
      <c r="K39" s="6">
        <v>111</v>
      </c>
      <c r="L39" s="6">
        <v>36</v>
      </c>
      <c r="M39" s="6">
        <v>75</v>
      </c>
      <c r="N39" s="6">
        <v>78</v>
      </c>
      <c r="O39" s="6">
        <v>36</v>
      </c>
      <c r="P39" s="6">
        <v>42</v>
      </c>
      <c r="Q39" s="6">
        <v>33</v>
      </c>
      <c r="R39" s="6">
        <v>16</v>
      </c>
      <c r="S39" s="6">
        <v>4</v>
      </c>
    </row>
    <row r="40" spans="2:19" ht="14.25" customHeight="1" hidden="1">
      <c r="B40" s="57" t="s">
        <v>134</v>
      </c>
      <c r="C40" s="63">
        <v>17</v>
      </c>
      <c r="D40" s="6">
        <v>37</v>
      </c>
      <c r="E40" s="6">
        <v>19</v>
      </c>
      <c r="F40" s="6">
        <v>18</v>
      </c>
      <c r="G40" s="6">
        <v>31</v>
      </c>
      <c r="H40" s="6">
        <v>20</v>
      </c>
      <c r="I40" s="6">
        <v>11</v>
      </c>
      <c r="J40" s="6">
        <v>6</v>
      </c>
      <c r="K40" s="6">
        <v>121</v>
      </c>
      <c r="L40" s="6">
        <v>64</v>
      </c>
      <c r="M40" s="6">
        <v>57</v>
      </c>
      <c r="N40" s="6">
        <v>110</v>
      </c>
      <c r="O40" s="6">
        <v>60</v>
      </c>
      <c r="P40" s="6">
        <v>50</v>
      </c>
      <c r="Q40" s="6">
        <v>11</v>
      </c>
      <c r="R40" s="6">
        <v>4</v>
      </c>
      <c r="S40" s="6">
        <v>9</v>
      </c>
    </row>
    <row r="41" spans="2:19" ht="14.25" customHeight="1" hidden="1">
      <c r="B41" s="57" t="s">
        <v>135</v>
      </c>
      <c r="C41" s="63">
        <v>-31</v>
      </c>
      <c r="D41" s="6">
        <v>29</v>
      </c>
      <c r="E41" s="6">
        <v>14</v>
      </c>
      <c r="F41" s="6">
        <v>15</v>
      </c>
      <c r="G41" s="6">
        <v>32</v>
      </c>
      <c r="H41" s="6">
        <v>16</v>
      </c>
      <c r="I41" s="6">
        <v>16</v>
      </c>
      <c r="J41" s="6">
        <v>-3</v>
      </c>
      <c r="K41" s="6">
        <v>85</v>
      </c>
      <c r="L41" s="6">
        <v>34</v>
      </c>
      <c r="M41" s="6">
        <v>51</v>
      </c>
      <c r="N41" s="6">
        <v>113</v>
      </c>
      <c r="O41" s="6">
        <v>42</v>
      </c>
      <c r="P41" s="6">
        <v>71</v>
      </c>
      <c r="Q41" s="6">
        <v>-28</v>
      </c>
      <c r="R41" s="6">
        <v>18</v>
      </c>
      <c r="S41" s="6">
        <v>8</v>
      </c>
    </row>
    <row r="42" spans="2:19" ht="14.25" customHeight="1" hidden="1">
      <c r="B42" s="57" t="s">
        <v>137</v>
      </c>
      <c r="C42" s="63">
        <v>-25</v>
      </c>
      <c r="D42" s="6">
        <v>28</v>
      </c>
      <c r="E42" s="6">
        <v>20</v>
      </c>
      <c r="F42" s="6">
        <v>8</v>
      </c>
      <c r="G42" s="6">
        <v>34</v>
      </c>
      <c r="H42" s="6">
        <v>18</v>
      </c>
      <c r="I42" s="6">
        <v>16</v>
      </c>
      <c r="J42" s="6">
        <v>-6</v>
      </c>
      <c r="K42" s="6">
        <v>91</v>
      </c>
      <c r="L42" s="6">
        <v>48</v>
      </c>
      <c r="M42" s="6">
        <v>43</v>
      </c>
      <c r="N42" s="6">
        <v>110</v>
      </c>
      <c r="O42" s="6">
        <v>55</v>
      </c>
      <c r="P42" s="6">
        <v>55</v>
      </c>
      <c r="Q42" s="6">
        <v>-19</v>
      </c>
      <c r="R42" s="6">
        <v>22</v>
      </c>
      <c r="S42" s="6">
        <v>8</v>
      </c>
    </row>
    <row r="43" spans="2:19" ht="14.25" customHeight="1" hidden="1">
      <c r="B43" s="57" t="s">
        <v>138</v>
      </c>
      <c r="C43" s="63">
        <v>-21</v>
      </c>
      <c r="D43" s="6">
        <v>32</v>
      </c>
      <c r="E43" s="6">
        <v>13</v>
      </c>
      <c r="F43" s="6">
        <v>19</v>
      </c>
      <c r="G43" s="6">
        <v>50</v>
      </c>
      <c r="H43" s="6">
        <v>33</v>
      </c>
      <c r="I43" s="6">
        <v>17</v>
      </c>
      <c r="J43" s="6">
        <v>-18</v>
      </c>
      <c r="K43" s="6">
        <v>88</v>
      </c>
      <c r="L43" s="6">
        <v>42</v>
      </c>
      <c r="M43" s="6">
        <v>46</v>
      </c>
      <c r="N43" s="6">
        <v>91</v>
      </c>
      <c r="O43" s="6">
        <v>55</v>
      </c>
      <c r="P43" s="6">
        <v>36</v>
      </c>
      <c r="Q43" s="6">
        <v>-3</v>
      </c>
      <c r="R43" s="6">
        <v>12</v>
      </c>
      <c r="S43" s="6">
        <v>9</v>
      </c>
    </row>
    <row r="44" spans="2:19" ht="14.25" customHeight="1" hidden="1">
      <c r="B44" s="57" t="s">
        <v>139</v>
      </c>
      <c r="C44" s="63">
        <v>-7</v>
      </c>
      <c r="D44" s="6">
        <v>38</v>
      </c>
      <c r="E44" s="6">
        <v>15</v>
      </c>
      <c r="F44" s="6">
        <v>23</v>
      </c>
      <c r="G44" s="6">
        <v>51</v>
      </c>
      <c r="H44" s="6">
        <v>33</v>
      </c>
      <c r="I44" s="6">
        <v>18</v>
      </c>
      <c r="J44" s="6">
        <v>-13</v>
      </c>
      <c r="K44" s="6">
        <v>80</v>
      </c>
      <c r="L44" s="6">
        <v>38</v>
      </c>
      <c r="M44" s="6">
        <v>42</v>
      </c>
      <c r="N44" s="6">
        <v>74</v>
      </c>
      <c r="O44" s="6">
        <v>32</v>
      </c>
      <c r="P44" s="6">
        <v>42</v>
      </c>
      <c r="Q44" s="6">
        <v>6</v>
      </c>
      <c r="R44" s="6">
        <v>26</v>
      </c>
      <c r="S44" s="6">
        <v>4</v>
      </c>
    </row>
    <row r="45" spans="1:19" ht="14.25" customHeight="1" hidden="1">
      <c r="A45" s="57"/>
      <c r="B45" s="58"/>
      <c r="C45" s="63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</row>
    <row r="46" spans="1:19" s="79" customFormat="1" ht="14.25" customHeight="1" hidden="1">
      <c r="A46" s="74" t="s">
        <v>142</v>
      </c>
      <c r="B46" s="75"/>
      <c r="C46" s="76">
        <v>-645</v>
      </c>
      <c r="D46" s="77">
        <v>357</v>
      </c>
      <c r="E46" s="77">
        <v>180</v>
      </c>
      <c r="F46" s="77">
        <v>177</v>
      </c>
      <c r="G46" s="77">
        <v>536</v>
      </c>
      <c r="H46" s="77">
        <v>283</v>
      </c>
      <c r="I46" s="77">
        <v>253</v>
      </c>
      <c r="J46" s="77">
        <v>-179</v>
      </c>
      <c r="K46" s="78">
        <v>1463</v>
      </c>
      <c r="L46" s="78">
        <v>736</v>
      </c>
      <c r="M46" s="78">
        <v>727</v>
      </c>
      <c r="N46" s="78">
        <v>1929</v>
      </c>
      <c r="O46" s="78">
        <v>985</v>
      </c>
      <c r="P46" s="78">
        <v>944</v>
      </c>
      <c r="Q46" s="77">
        <v>-466</v>
      </c>
      <c r="R46" s="77">
        <v>201</v>
      </c>
      <c r="S46" s="77">
        <v>69</v>
      </c>
    </row>
    <row r="47" spans="1:19" ht="14.25" customHeight="1" hidden="1">
      <c r="A47" s="73"/>
      <c r="B47" s="57" t="s">
        <v>49</v>
      </c>
      <c r="C47" s="67">
        <v>-46</v>
      </c>
      <c r="D47" s="80">
        <v>29</v>
      </c>
      <c r="E47" s="80">
        <v>17</v>
      </c>
      <c r="F47" s="80">
        <v>12</v>
      </c>
      <c r="G47" s="51">
        <v>67</v>
      </c>
      <c r="H47" s="51">
        <v>40</v>
      </c>
      <c r="I47" s="51">
        <v>27</v>
      </c>
      <c r="J47" s="51">
        <v>-38</v>
      </c>
      <c r="K47" s="51">
        <v>74</v>
      </c>
      <c r="L47" s="51">
        <v>34</v>
      </c>
      <c r="M47" s="51">
        <v>40</v>
      </c>
      <c r="N47" s="51">
        <v>82</v>
      </c>
      <c r="O47" s="51">
        <v>53</v>
      </c>
      <c r="P47" s="51">
        <v>29</v>
      </c>
      <c r="Q47" s="51">
        <v>-8</v>
      </c>
      <c r="R47" s="51">
        <v>8</v>
      </c>
      <c r="S47" s="51">
        <v>7</v>
      </c>
    </row>
    <row r="48" spans="2:19" ht="14.25" customHeight="1" hidden="1">
      <c r="B48" s="57" t="s">
        <v>50</v>
      </c>
      <c r="C48" s="67">
        <v>-44</v>
      </c>
      <c r="D48" s="51">
        <v>26</v>
      </c>
      <c r="E48" s="51">
        <v>15</v>
      </c>
      <c r="F48" s="51">
        <v>11</v>
      </c>
      <c r="G48" s="51">
        <v>63</v>
      </c>
      <c r="H48" s="51">
        <v>31</v>
      </c>
      <c r="I48" s="51">
        <v>32</v>
      </c>
      <c r="J48" s="51">
        <v>-37</v>
      </c>
      <c r="K48" s="51">
        <v>76</v>
      </c>
      <c r="L48" s="51">
        <v>27</v>
      </c>
      <c r="M48" s="51">
        <v>49</v>
      </c>
      <c r="N48" s="51">
        <v>83</v>
      </c>
      <c r="O48" s="51">
        <v>47</v>
      </c>
      <c r="P48" s="51">
        <v>36</v>
      </c>
      <c r="Q48" s="51">
        <v>-7</v>
      </c>
      <c r="R48" s="51">
        <v>10</v>
      </c>
      <c r="S48" s="51">
        <v>2</v>
      </c>
    </row>
    <row r="49" spans="2:19" ht="14.25" customHeight="1" hidden="1">
      <c r="B49" s="57" t="s">
        <v>129</v>
      </c>
      <c r="C49" s="67">
        <v>-427</v>
      </c>
      <c r="D49" s="51">
        <v>31</v>
      </c>
      <c r="E49" s="51">
        <v>12</v>
      </c>
      <c r="F49" s="51">
        <v>19</v>
      </c>
      <c r="G49" s="51">
        <v>45</v>
      </c>
      <c r="H49" s="51">
        <v>21</v>
      </c>
      <c r="I49" s="51">
        <v>24</v>
      </c>
      <c r="J49" s="51">
        <v>-14</v>
      </c>
      <c r="K49" s="51">
        <v>276</v>
      </c>
      <c r="L49" s="51">
        <v>170</v>
      </c>
      <c r="M49" s="51">
        <v>106</v>
      </c>
      <c r="N49" s="51">
        <v>689</v>
      </c>
      <c r="O49" s="51">
        <v>365</v>
      </c>
      <c r="P49" s="51">
        <v>324</v>
      </c>
      <c r="Q49" s="51">
        <v>-413</v>
      </c>
      <c r="R49" s="51">
        <v>29</v>
      </c>
      <c r="S49" s="51">
        <v>9</v>
      </c>
    </row>
    <row r="50" spans="2:19" ht="14.25" customHeight="1" hidden="1">
      <c r="B50" s="57" t="s">
        <v>130</v>
      </c>
      <c r="C50" s="81">
        <v>65</v>
      </c>
      <c r="D50" s="51">
        <v>24</v>
      </c>
      <c r="E50" s="51">
        <v>14</v>
      </c>
      <c r="F50" s="51">
        <v>10</v>
      </c>
      <c r="G50" s="51">
        <v>37</v>
      </c>
      <c r="H50" s="51">
        <v>19</v>
      </c>
      <c r="I50" s="51">
        <v>18</v>
      </c>
      <c r="J50" s="51">
        <v>-13</v>
      </c>
      <c r="K50" s="51">
        <v>373</v>
      </c>
      <c r="L50" s="51">
        <v>213</v>
      </c>
      <c r="M50" s="51">
        <v>160</v>
      </c>
      <c r="N50" s="51">
        <v>295</v>
      </c>
      <c r="O50" s="51">
        <v>153</v>
      </c>
      <c r="P50" s="51">
        <v>142</v>
      </c>
      <c r="Q50" s="51">
        <v>78</v>
      </c>
      <c r="R50" s="51">
        <v>17</v>
      </c>
      <c r="S50" s="51">
        <v>3</v>
      </c>
    </row>
    <row r="51" spans="2:19" ht="14.25" customHeight="1" hidden="1">
      <c r="B51" s="57" t="s">
        <v>131</v>
      </c>
      <c r="C51" s="67">
        <v>-62</v>
      </c>
      <c r="D51" s="51">
        <v>30</v>
      </c>
      <c r="E51" s="51">
        <v>13</v>
      </c>
      <c r="F51" s="51">
        <v>17</v>
      </c>
      <c r="G51" s="51">
        <v>36</v>
      </c>
      <c r="H51" s="51">
        <v>20</v>
      </c>
      <c r="I51" s="51">
        <v>16</v>
      </c>
      <c r="J51" s="51">
        <v>-6</v>
      </c>
      <c r="K51" s="51">
        <v>63</v>
      </c>
      <c r="L51" s="51">
        <v>26</v>
      </c>
      <c r="M51" s="51">
        <v>37</v>
      </c>
      <c r="N51" s="51">
        <v>119</v>
      </c>
      <c r="O51" s="51">
        <v>53</v>
      </c>
      <c r="P51" s="51">
        <v>66</v>
      </c>
      <c r="Q51" s="51">
        <v>-56</v>
      </c>
      <c r="R51" s="51">
        <v>15</v>
      </c>
      <c r="S51" s="51">
        <v>7</v>
      </c>
    </row>
    <row r="52" spans="2:19" ht="14.25" customHeight="1" hidden="1">
      <c r="B52" s="57" t="s">
        <v>132</v>
      </c>
      <c r="C52" s="67">
        <v>-21</v>
      </c>
      <c r="D52" s="51">
        <v>25</v>
      </c>
      <c r="E52" s="51">
        <v>9</v>
      </c>
      <c r="F52" s="51">
        <v>16</v>
      </c>
      <c r="G52" s="51">
        <v>37</v>
      </c>
      <c r="H52" s="51">
        <v>20</v>
      </c>
      <c r="I52" s="51">
        <v>17</v>
      </c>
      <c r="J52" s="51">
        <v>-12</v>
      </c>
      <c r="K52" s="51">
        <v>82</v>
      </c>
      <c r="L52" s="51">
        <v>37</v>
      </c>
      <c r="M52" s="51">
        <v>45</v>
      </c>
      <c r="N52" s="51">
        <v>91</v>
      </c>
      <c r="O52" s="51">
        <v>38</v>
      </c>
      <c r="P52" s="51">
        <v>53</v>
      </c>
      <c r="Q52" s="51">
        <v>-9</v>
      </c>
      <c r="R52" s="51">
        <v>27</v>
      </c>
      <c r="S52" s="51">
        <v>5</v>
      </c>
    </row>
    <row r="53" spans="2:19" ht="14.25" customHeight="1" hidden="1">
      <c r="B53" s="57" t="s">
        <v>133</v>
      </c>
      <c r="C53" s="81">
        <v>27</v>
      </c>
      <c r="D53" s="51">
        <v>32</v>
      </c>
      <c r="E53" s="51">
        <v>20</v>
      </c>
      <c r="F53" s="51">
        <v>12</v>
      </c>
      <c r="G53" s="51">
        <v>43</v>
      </c>
      <c r="H53" s="51">
        <v>20</v>
      </c>
      <c r="I53" s="51">
        <v>23</v>
      </c>
      <c r="J53" s="51">
        <v>-11</v>
      </c>
      <c r="K53" s="51">
        <v>124</v>
      </c>
      <c r="L53" s="51">
        <v>60</v>
      </c>
      <c r="M53" s="51">
        <v>64</v>
      </c>
      <c r="N53" s="51">
        <v>86</v>
      </c>
      <c r="O53" s="51">
        <v>43</v>
      </c>
      <c r="P53" s="51">
        <v>43</v>
      </c>
      <c r="Q53" s="51">
        <v>38</v>
      </c>
      <c r="R53" s="51">
        <v>12</v>
      </c>
      <c r="S53" s="51">
        <v>4</v>
      </c>
    </row>
    <row r="54" spans="2:19" ht="14.25" customHeight="1" hidden="1">
      <c r="B54" s="57" t="s">
        <v>134</v>
      </c>
      <c r="C54" s="81">
        <v>26</v>
      </c>
      <c r="D54" s="51">
        <v>33</v>
      </c>
      <c r="E54" s="51">
        <v>20</v>
      </c>
      <c r="F54" s="51">
        <v>13</v>
      </c>
      <c r="G54" s="51">
        <v>42</v>
      </c>
      <c r="H54" s="51">
        <v>20</v>
      </c>
      <c r="I54" s="51">
        <v>22</v>
      </c>
      <c r="J54" s="51">
        <v>-9</v>
      </c>
      <c r="K54" s="51">
        <v>121</v>
      </c>
      <c r="L54" s="51">
        <v>35</v>
      </c>
      <c r="M54" s="51">
        <v>86</v>
      </c>
      <c r="N54" s="51">
        <v>86</v>
      </c>
      <c r="O54" s="51">
        <v>31</v>
      </c>
      <c r="P54" s="51">
        <v>55</v>
      </c>
      <c r="Q54" s="51">
        <v>35</v>
      </c>
      <c r="R54" s="51">
        <v>5</v>
      </c>
      <c r="S54" s="51">
        <v>6</v>
      </c>
    </row>
    <row r="55" spans="2:19" ht="14.25" customHeight="1" hidden="1">
      <c r="B55" s="57" t="s">
        <v>135</v>
      </c>
      <c r="C55" s="67">
        <v>-53</v>
      </c>
      <c r="D55" s="51">
        <v>33</v>
      </c>
      <c r="E55" s="51">
        <v>16</v>
      </c>
      <c r="F55" s="51">
        <v>17</v>
      </c>
      <c r="G55" s="51">
        <v>35</v>
      </c>
      <c r="H55" s="51">
        <v>25</v>
      </c>
      <c r="I55" s="51">
        <v>10</v>
      </c>
      <c r="J55" s="51">
        <v>-2</v>
      </c>
      <c r="K55" s="51">
        <v>65</v>
      </c>
      <c r="L55" s="51">
        <v>25</v>
      </c>
      <c r="M55" s="51">
        <v>40</v>
      </c>
      <c r="N55" s="51">
        <v>116</v>
      </c>
      <c r="O55" s="51">
        <v>63</v>
      </c>
      <c r="P55" s="51">
        <v>53</v>
      </c>
      <c r="Q55" s="51">
        <v>-51</v>
      </c>
      <c r="R55" s="51">
        <v>17</v>
      </c>
      <c r="S55" s="51">
        <v>7</v>
      </c>
    </row>
    <row r="56" spans="2:19" ht="14.25" customHeight="1" hidden="1">
      <c r="B56" s="57" t="s">
        <v>169</v>
      </c>
      <c r="C56" s="67">
        <v>-23</v>
      </c>
      <c r="D56" s="51">
        <v>32</v>
      </c>
      <c r="E56" s="51">
        <v>15</v>
      </c>
      <c r="F56" s="51">
        <v>17</v>
      </c>
      <c r="G56" s="51">
        <v>36</v>
      </c>
      <c r="H56" s="51">
        <v>19</v>
      </c>
      <c r="I56" s="51">
        <v>17</v>
      </c>
      <c r="J56" s="51">
        <v>-4</v>
      </c>
      <c r="K56" s="51">
        <v>86</v>
      </c>
      <c r="L56" s="51">
        <v>47</v>
      </c>
      <c r="M56" s="51">
        <v>39</v>
      </c>
      <c r="N56" s="51">
        <v>105</v>
      </c>
      <c r="O56" s="51">
        <v>50</v>
      </c>
      <c r="P56" s="51">
        <v>55</v>
      </c>
      <c r="Q56" s="51">
        <v>-19</v>
      </c>
      <c r="R56" s="51">
        <v>27</v>
      </c>
      <c r="S56" s="51">
        <v>8</v>
      </c>
    </row>
    <row r="57" spans="2:19" ht="14.25" customHeight="1" hidden="1">
      <c r="B57" s="57" t="s">
        <v>170</v>
      </c>
      <c r="C57" s="67">
        <v>-24</v>
      </c>
      <c r="D57" s="51">
        <v>32</v>
      </c>
      <c r="E57" s="51">
        <v>15</v>
      </c>
      <c r="F57" s="51">
        <v>17</v>
      </c>
      <c r="G57" s="51">
        <v>51</v>
      </c>
      <c r="H57" s="51">
        <v>26</v>
      </c>
      <c r="I57" s="51">
        <v>25</v>
      </c>
      <c r="J57" s="51">
        <v>-19</v>
      </c>
      <c r="K57" s="51">
        <v>68</v>
      </c>
      <c r="L57" s="51">
        <v>42</v>
      </c>
      <c r="M57" s="51">
        <v>26</v>
      </c>
      <c r="N57" s="51">
        <v>73</v>
      </c>
      <c r="O57" s="51">
        <v>34</v>
      </c>
      <c r="P57" s="51">
        <v>39</v>
      </c>
      <c r="Q57" s="51">
        <v>-5</v>
      </c>
      <c r="R57" s="51">
        <v>23</v>
      </c>
      <c r="S57" s="51">
        <v>4</v>
      </c>
    </row>
    <row r="58" spans="2:19" ht="14.25" customHeight="1" hidden="1">
      <c r="B58" s="57" t="s">
        <v>171</v>
      </c>
      <c r="C58" s="67">
        <v>-63</v>
      </c>
      <c r="D58" s="51">
        <v>30</v>
      </c>
      <c r="E58" s="51">
        <v>14</v>
      </c>
      <c r="F58" s="51">
        <v>16</v>
      </c>
      <c r="G58" s="51">
        <v>44</v>
      </c>
      <c r="H58" s="51">
        <v>22</v>
      </c>
      <c r="I58" s="51">
        <v>22</v>
      </c>
      <c r="J58" s="51">
        <v>-14</v>
      </c>
      <c r="K58" s="51">
        <v>55</v>
      </c>
      <c r="L58" s="51">
        <v>20</v>
      </c>
      <c r="M58" s="51">
        <v>35</v>
      </c>
      <c r="N58" s="51">
        <v>104</v>
      </c>
      <c r="O58" s="51">
        <v>55</v>
      </c>
      <c r="P58" s="51">
        <v>49</v>
      </c>
      <c r="Q58" s="51">
        <v>-49</v>
      </c>
      <c r="R58" s="51">
        <v>11</v>
      </c>
      <c r="S58" s="51">
        <v>7</v>
      </c>
    </row>
    <row r="59" spans="1:19" ht="14.25" customHeight="1" hidden="1">
      <c r="A59" s="57"/>
      <c r="B59" s="58"/>
      <c r="C59" s="63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</row>
    <row r="60" spans="1:19" s="79" customFormat="1" ht="13.5" customHeight="1" hidden="1">
      <c r="A60" s="6" t="s">
        <v>233</v>
      </c>
      <c r="B60" s="75"/>
      <c r="C60" s="82">
        <f>SUM(C61:C72)</f>
        <v>-600</v>
      </c>
      <c r="D60" s="83">
        <f aca="true" t="shared" si="0" ref="D60:S60">SUM(D61:D72)</f>
        <v>372</v>
      </c>
      <c r="E60" s="83">
        <f t="shared" si="0"/>
        <v>200</v>
      </c>
      <c r="F60" s="83">
        <f t="shared" si="0"/>
        <v>172</v>
      </c>
      <c r="G60" s="83">
        <f t="shared" si="0"/>
        <v>525</v>
      </c>
      <c r="H60" s="83">
        <f t="shared" si="0"/>
        <v>275</v>
      </c>
      <c r="I60" s="83">
        <f t="shared" si="0"/>
        <v>250</v>
      </c>
      <c r="J60" s="83">
        <f t="shared" si="0"/>
        <v>-153</v>
      </c>
      <c r="K60" s="83">
        <f t="shared" si="0"/>
        <v>1521</v>
      </c>
      <c r="L60" s="83">
        <f t="shared" si="0"/>
        <v>777</v>
      </c>
      <c r="M60" s="83">
        <f t="shared" si="0"/>
        <v>744</v>
      </c>
      <c r="N60" s="83">
        <f t="shared" si="0"/>
        <v>1968</v>
      </c>
      <c r="O60" s="83">
        <f t="shared" si="0"/>
        <v>1036</v>
      </c>
      <c r="P60" s="83">
        <f t="shared" si="0"/>
        <v>932</v>
      </c>
      <c r="Q60" s="83">
        <f t="shared" si="0"/>
        <v>-447</v>
      </c>
      <c r="R60" s="83">
        <f t="shared" si="0"/>
        <v>201</v>
      </c>
      <c r="S60" s="84">
        <f t="shared" si="0"/>
        <v>72</v>
      </c>
    </row>
    <row r="61" spans="1:19" ht="14.25" customHeight="1" hidden="1">
      <c r="A61" s="73"/>
      <c r="B61" s="57" t="s">
        <v>49</v>
      </c>
      <c r="C61" s="67">
        <f>J61+Q61</f>
        <v>-24</v>
      </c>
      <c r="D61" s="80">
        <f>E61+F61</f>
        <v>29</v>
      </c>
      <c r="E61" s="80">
        <v>20</v>
      </c>
      <c r="F61" s="80">
        <v>9</v>
      </c>
      <c r="G61" s="51">
        <f>H61+I61</f>
        <v>51</v>
      </c>
      <c r="H61" s="51">
        <v>28</v>
      </c>
      <c r="I61" s="51">
        <v>23</v>
      </c>
      <c r="J61" s="51">
        <f>D61-G61</f>
        <v>-22</v>
      </c>
      <c r="K61" s="51">
        <f>L61+M61</f>
        <v>85</v>
      </c>
      <c r="L61" s="51">
        <v>35</v>
      </c>
      <c r="M61" s="51">
        <v>50</v>
      </c>
      <c r="N61" s="51">
        <f>O61+P61</f>
        <v>87</v>
      </c>
      <c r="O61" s="51">
        <v>50</v>
      </c>
      <c r="P61" s="51">
        <v>37</v>
      </c>
      <c r="Q61" s="51">
        <f>K61-N61</f>
        <v>-2</v>
      </c>
      <c r="R61" s="51">
        <v>22</v>
      </c>
      <c r="S61" s="51">
        <v>7</v>
      </c>
    </row>
    <row r="62" spans="2:19" ht="14.25" customHeight="1" hidden="1">
      <c r="B62" s="57" t="s">
        <v>50</v>
      </c>
      <c r="C62" s="67">
        <f aca="true" t="shared" si="1" ref="C62:C71">J62+Q62</f>
        <v>-15</v>
      </c>
      <c r="D62" s="80">
        <f aca="true" t="shared" si="2" ref="D62:D72">E62+F62</f>
        <v>31</v>
      </c>
      <c r="E62" s="51">
        <v>16</v>
      </c>
      <c r="F62" s="51">
        <v>15</v>
      </c>
      <c r="G62" s="51">
        <f aca="true" t="shared" si="3" ref="G62:G72">H62+I62</f>
        <v>42</v>
      </c>
      <c r="H62" s="51">
        <v>21</v>
      </c>
      <c r="I62" s="51">
        <v>21</v>
      </c>
      <c r="J62" s="51">
        <f aca="true" t="shared" si="4" ref="J62:J72">D62-G62</f>
        <v>-11</v>
      </c>
      <c r="K62" s="51">
        <f aca="true" t="shared" si="5" ref="K62:K72">L62+M62</f>
        <v>74</v>
      </c>
      <c r="L62" s="51">
        <v>38</v>
      </c>
      <c r="M62" s="51">
        <v>36</v>
      </c>
      <c r="N62" s="51">
        <f aca="true" t="shared" si="6" ref="N62:N72">O62+P62</f>
        <v>78</v>
      </c>
      <c r="O62" s="51">
        <v>41</v>
      </c>
      <c r="P62" s="51">
        <v>37</v>
      </c>
      <c r="Q62" s="51">
        <f aca="true" t="shared" si="7" ref="Q62:Q72">K62-N62</f>
        <v>-4</v>
      </c>
      <c r="R62" s="51">
        <v>13</v>
      </c>
      <c r="S62" s="51">
        <v>2</v>
      </c>
    </row>
    <row r="63" spans="2:19" ht="14.25" customHeight="1" hidden="1">
      <c r="B63" s="57" t="s">
        <v>129</v>
      </c>
      <c r="C63" s="67">
        <f t="shared" si="1"/>
        <v>-492</v>
      </c>
      <c r="D63" s="80">
        <f t="shared" si="2"/>
        <v>37</v>
      </c>
      <c r="E63" s="51">
        <v>17</v>
      </c>
      <c r="F63" s="51">
        <v>20</v>
      </c>
      <c r="G63" s="51">
        <f t="shared" si="3"/>
        <v>48</v>
      </c>
      <c r="H63" s="51">
        <v>27</v>
      </c>
      <c r="I63" s="51">
        <v>21</v>
      </c>
      <c r="J63" s="51">
        <f t="shared" si="4"/>
        <v>-11</v>
      </c>
      <c r="K63" s="51">
        <f t="shared" si="5"/>
        <v>298</v>
      </c>
      <c r="L63" s="51">
        <v>160</v>
      </c>
      <c r="M63" s="51">
        <v>138</v>
      </c>
      <c r="N63" s="51">
        <f t="shared" si="6"/>
        <v>779</v>
      </c>
      <c r="O63" s="51">
        <v>446</v>
      </c>
      <c r="P63" s="51">
        <v>333</v>
      </c>
      <c r="Q63" s="51">
        <f t="shared" si="7"/>
        <v>-481</v>
      </c>
      <c r="R63" s="51">
        <v>14</v>
      </c>
      <c r="S63" s="51">
        <v>10</v>
      </c>
    </row>
    <row r="64" spans="2:19" ht="14.25" customHeight="1" hidden="1">
      <c r="B64" s="57" t="s">
        <v>130</v>
      </c>
      <c r="C64" s="67">
        <f t="shared" si="1"/>
        <v>98</v>
      </c>
      <c r="D64" s="80">
        <f t="shared" si="2"/>
        <v>27</v>
      </c>
      <c r="E64" s="51">
        <v>15</v>
      </c>
      <c r="F64" s="51">
        <v>12</v>
      </c>
      <c r="G64" s="51">
        <f t="shared" si="3"/>
        <v>41</v>
      </c>
      <c r="H64" s="51">
        <v>21</v>
      </c>
      <c r="I64" s="51">
        <v>20</v>
      </c>
      <c r="J64" s="51">
        <f t="shared" si="4"/>
        <v>-14</v>
      </c>
      <c r="K64" s="51">
        <f t="shared" si="5"/>
        <v>334</v>
      </c>
      <c r="L64" s="51">
        <v>175</v>
      </c>
      <c r="M64" s="51">
        <v>159</v>
      </c>
      <c r="N64" s="51">
        <f t="shared" si="6"/>
        <v>222</v>
      </c>
      <c r="O64" s="51">
        <v>98</v>
      </c>
      <c r="P64" s="51">
        <v>124</v>
      </c>
      <c r="Q64" s="51">
        <f t="shared" si="7"/>
        <v>112</v>
      </c>
      <c r="R64" s="51">
        <v>11</v>
      </c>
      <c r="S64" s="51">
        <v>12</v>
      </c>
    </row>
    <row r="65" spans="2:19" ht="14.25" customHeight="1" hidden="1">
      <c r="B65" s="57" t="s">
        <v>131</v>
      </c>
      <c r="C65" s="67">
        <f t="shared" si="1"/>
        <v>-20</v>
      </c>
      <c r="D65" s="80">
        <f t="shared" si="2"/>
        <v>31</v>
      </c>
      <c r="E65" s="51">
        <v>19</v>
      </c>
      <c r="F65" s="51">
        <v>12</v>
      </c>
      <c r="G65" s="51">
        <f t="shared" si="3"/>
        <v>41</v>
      </c>
      <c r="H65" s="51">
        <v>26</v>
      </c>
      <c r="I65" s="51">
        <v>15</v>
      </c>
      <c r="J65" s="51">
        <f t="shared" si="4"/>
        <v>-10</v>
      </c>
      <c r="K65" s="51">
        <f t="shared" si="5"/>
        <v>98</v>
      </c>
      <c r="L65" s="51">
        <v>50</v>
      </c>
      <c r="M65" s="51">
        <v>48</v>
      </c>
      <c r="N65" s="51">
        <f t="shared" si="6"/>
        <v>108</v>
      </c>
      <c r="O65" s="51">
        <v>49</v>
      </c>
      <c r="P65" s="51">
        <v>59</v>
      </c>
      <c r="Q65" s="51">
        <f t="shared" si="7"/>
        <v>-10</v>
      </c>
      <c r="R65" s="51">
        <v>23</v>
      </c>
      <c r="S65" s="51">
        <v>6</v>
      </c>
    </row>
    <row r="66" spans="2:19" ht="14.25" customHeight="1" hidden="1">
      <c r="B66" s="57" t="s">
        <v>132</v>
      </c>
      <c r="C66" s="67">
        <f t="shared" si="1"/>
        <v>-9</v>
      </c>
      <c r="D66" s="80">
        <f t="shared" si="2"/>
        <v>30</v>
      </c>
      <c r="E66" s="51">
        <v>16</v>
      </c>
      <c r="F66" s="51">
        <v>14</v>
      </c>
      <c r="G66" s="51">
        <f t="shared" si="3"/>
        <v>42</v>
      </c>
      <c r="H66" s="51">
        <v>22</v>
      </c>
      <c r="I66" s="51">
        <v>20</v>
      </c>
      <c r="J66" s="51">
        <f t="shared" si="4"/>
        <v>-12</v>
      </c>
      <c r="K66" s="51">
        <f t="shared" si="5"/>
        <v>90</v>
      </c>
      <c r="L66" s="51">
        <v>41</v>
      </c>
      <c r="M66" s="51">
        <v>49</v>
      </c>
      <c r="N66" s="51">
        <f t="shared" si="6"/>
        <v>87</v>
      </c>
      <c r="O66" s="51">
        <v>42</v>
      </c>
      <c r="P66" s="51">
        <v>45</v>
      </c>
      <c r="Q66" s="51">
        <f t="shared" si="7"/>
        <v>3</v>
      </c>
      <c r="R66" s="51">
        <v>18</v>
      </c>
      <c r="S66" s="51">
        <v>2</v>
      </c>
    </row>
    <row r="67" spans="2:19" ht="14.25" customHeight="1" hidden="1">
      <c r="B67" s="57" t="s">
        <v>133</v>
      </c>
      <c r="C67" s="67">
        <f t="shared" si="1"/>
        <v>-31</v>
      </c>
      <c r="D67" s="80">
        <f t="shared" si="2"/>
        <v>31</v>
      </c>
      <c r="E67" s="51">
        <v>17</v>
      </c>
      <c r="F67" s="51">
        <v>14</v>
      </c>
      <c r="G67" s="51">
        <f t="shared" si="3"/>
        <v>45</v>
      </c>
      <c r="H67" s="51">
        <v>23</v>
      </c>
      <c r="I67" s="51">
        <v>22</v>
      </c>
      <c r="J67" s="51">
        <f t="shared" si="4"/>
        <v>-14</v>
      </c>
      <c r="K67" s="51">
        <f t="shared" si="5"/>
        <v>102</v>
      </c>
      <c r="L67" s="51">
        <v>39</v>
      </c>
      <c r="M67" s="51">
        <v>63</v>
      </c>
      <c r="N67" s="51">
        <f t="shared" si="6"/>
        <v>119</v>
      </c>
      <c r="O67" s="51">
        <v>68</v>
      </c>
      <c r="P67" s="51">
        <v>51</v>
      </c>
      <c r="Q67" s="51">
        <f t="shared" si="7"/>
        <v>-17</v>
      </c>
      <c r="R67" s="51">
        <v>22</v>
      </c>
      <c r="S67" s="51">
        <v>7</v>
      </c>
    </row>
    <row r="68" spans="2:19" ht="14.25" customHeight="1" hidden="1">
      <c r="B68" s="57" t="s">
        <v>134</v>
      </c>
      <c r="C68" s="67">
        <f t="shared" si="1"/>
        <v>-29</v>
      </c>
      <c r="D68" s="80">
        <f t="shared" si="2"/>
        <v>41</v>
      </c>
      <c r="E68" s="51">
        <v>23</v>
      </c>
      <c r="F68" s="51">
        <v>18</v>
      </c>
      <c r="G68" s="51">
        <f t="shared" si="3"/>
        <v>38</v>
      </c>
      <c r="H68" s="51">
        <v>21</v>
      </c>
      <c r="I68" s="51">
        <v>17</v>
      </c>
      <c r="J68" s="51">
        <f t="shared" si="4"/>
        <v>3</v>
      </c>
      <c r="K68" s="51">
        <f t="shared" si="5"/>
        <v>97</v>
      </c>
      <c r="L68" s="51">
        <v>50</v>
      </c>
      <c r="M68" s="51">
        <v>47</v>
      </c>
      <c r="N68" s="51">
        <f t="shared" si="6"/>
        <v>129</v>
      </c>
      <c r="O68" s="51">
        <v>63</v>
      </c>
      <c r="P68" s="51">
        <v>66</v>
      </c>
      <c r="Q68" s="51">
        <f t="shared" si="7"/>
        <v>-32</v>
      </c>
      <c r="R68" s="51">
        <v>6</v>
      </c>
      <c r="S68" s="51">
        <v>5</v>
      </c>
    </row>
    <row r="69" spans="2:19" ht="14.25" customHeight="1" hidden="1">
      <c r="B69" s="57" t="s">
        <v>135</v>
      </c>
      <c r="C69" s="67">
        <f t="shared" si="1"/>
        <v>-18</v>
      </c>
      <c r="D69" s="80">
        <f t="shared" si="2"/>
        <v>31</v>
      </c>
      <c r="E69" s="51">
        <v>13</v>
      </c>
      <c r="F69" s="51">
        <v>18</v>
      </c>
      <c r="G69" s="51">
        <f t="shared" si="3"/>
        <v>31</v>
      </c>
      <c r="H69" s="51">
        <v>16</v>
      </c>
      <c r="I69" s="51">
        <v>15</v>
      </c>
      <c r="J69" s="51">
        <f t="shared" si="4"/>
        <v>0</v>
      </c>
      <c r="K69" s="51">
        <f t="shared" si="5"/>
        <v>85</v>
      </c>
      <c r="L69" s="51">
        <v>46</v>
      </c>
      <c r="M69" s="51">
        <v>39</v>
      </c>
      <c r="N69" s="51">
        <f t="shared" si="6"/>
        <v>103</v>
      </c>
      <c r="O69" s="51">
        <v>55</v>
      </c>
      <c r="P69" s="51">
        <v>48</v>
      </c>
      <c r="Q69" s="51">
        <f t="shared" si="7"/>
        <v>-18</v>
      </c>
      <c r="R69" s="51">
        <v>18</v>
      </c>
      <c r="S69" s="51">
        <v>4</v>
      </c>
    </row>
    <row r="70" spans="2:19" ht="14.25" customHeight="1" hidden="1">
      <c r="B70" s="57" t="s">
        <v>169</v>
      </c>
      <c r="C70" s="67">
        <f t="shared" si="1"/>
        <v>3</v>
      </c>
      <c r="D70" s="80">
        <f t="shared" si="2"/>
        <v>26</v>
      </c>
      <c r="E70" s="51">
        <v>18</v>
      </c>
      <c r="F70" s="51">
        <v>8</v>
      </c>
      <c r="G70" s="51">
        <f t="shared" si="3"/>
        <v>41</v>
      </c>
      <c r="H70" s="51">
        <v>18</v>
      </c>
      <c r="I70" s="51">
        <v>23</v>
      </c>
      <c r="J70" s="51">
        <f t="shared" si="4"/>
        <v>-15</v>
      </c>
      <c r="K70" s="51">
        <f t="shared" si="5"/>
        <v>119</v>
      </c>
      <c r="L70" s="51">
        <v>60</v>
      </c>
      <c r="M70" s="51">
        <v>59</v>
      </c>
      <c r="N70" s="51">
        <f t="shared" si="6"/>
        <v>101</v>
      </c>
      <c r="O70" s="51">
        <v>53</v>
      </c>
      <c r="P70" s="51">
        <v>48</v>
      </c>
      <c r="Q70" s="51">
        <f t="shared" si="7"/>
        <v>18</v>
      </c>
      <c r="R70" s="51">
        <v>15</v>
      </c>
      <c r="S70" s="51">
        <v>6</v>
      </c>
    </row>
    <row r="71" spans="2:19" ht="14.25" customHeight="1" hidden="1">
      <c r="B71" s="57" t="s">
        <v>170</v>
      </c>
      <c r="C71" s="67">
        <f t="shared" si="1"/>
        <v>-32</v>
      </c>
      <c r="D71" s="80">
        <f t="shared" si="2"/>
        <v>33</v>
      </c>
      <c r="E71" s="51">
        <v>15</v>
      </c>
      <c r="F71" s="51">
        <v>18</v>
      </c>
      <c r="G71" s="51">
        <f t="shared" si="3"/>
        <v>59</v>
      </c>
      <c r="H71" s="51">
        <v>27</v>
      </c>
      <c r="I71" s="51">
        <v>32</v>
      </c>
      <c r="J71" s="51">
        <f t="shared" si="4"/>
        <v>-26</v>
      </c>
      <c r="K71" s="51">
        <f t="shared" si="5"/>
        <v>77</v>
      </c>
      <c r="L71" s="51">
        <v>50</v>
      </c>
      <c r="M71" s="51">
        <v>27</v>
      </c>
      <c r="N71" s="51">
        <f t="shared" si="6"/>
        <v>83</v>
      </c>
      <c r="O71" s="51">
        <v>38</v>
      </c>
      <c r="P71" s="51">
        <v>45</v>
      </c>
      <c r="Q71" s="51">
        <f t="shared" si="7"/>
        <v>-6</v>
      </c>
      <c r="R71" s="51">
        <v>19</v>
      </c>
      <c r="S71" s="51">
        <v>4</v>
      </c>
    </row>
    <row r="72" spans="2:19" ht="14.25" customHeight="1" hidden="1">
      <c r="B72" s="57" t="s">
        <v>171</v>
      </c>
      <c r="C72" s="67">
        <f>J72+Q72</f>
        <v>-31</v>
      </c>
      <c r="D72" s="80">
        <f t="shared" si="2"/>
        <v>25</v>
      </c>
      <c r="E72" s="51">
        <v>11</v>
      </c>
      <c r="F72" s="51">
        <v>14</v>
      </c>
      <c r="G72" s="51">
        <f t="shared" si="3"/>
        <v>46</v>
      </c>
      <c r="H72" s="51">
        <v>25</v>
      </c>
      <c r="I72" s="51">
        <v>21</v>
      </c>
      <c r="J72" s="51">
        <f t="shared" si="4"/>
        <v>-21</v>
      </c>
      <c r="K72" s="51">
        <f t="shared" si="5"/>
        <v>62</v>
      </c>
      <c r="L72" s="51">
        <v>33</v>
      </c>
      <c r="M72" s="51">
        <v>29</v>
      </c>
      <c r="N72" s="51">
        <f t="shared" si="6"/>
        <v>72</v>
      </c>
      <c r="O72" s="51">
        <v>33</v>
      </c>
      <c r="P72" s="51">
        <v>39</v>
      </c>
      <c r="Q72" s="51">
        <f t="shared" si="7"/>
        <v>-10</v>
      </c>
      <c r="R72" s="51">
        <v>20</v>
      </c>
      <c r="S72" s="51">
        <v>7</v>
      </c>
    </row>
    <row r="73" spans="2:19" ht="14.25" customHeight="1" hidden="1">
      <c r="B73" s="57"/>
      <c r="C73" s="67"/>
      <c r="D73" s="80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</row>
    <row r="74" spans="1:19" ht="14.25" customHeight="1">
      <c r="A74" s="85" t="s">
        <v>253</v>
      </c>
      <c r="B74" s="75"/>
      <c r="C74" s="86">
        <f>SUM(C75:C86)</f>
        <v>-656</v>
      </c>
      <c r="D74" s="87">
        <f aca="true" t="shared" si="8" ref="D74:S74">SUM(D75:D86)</f>
        <v>368</v>
      </c>
      <c r="E74" s="87">
        <f t="shared" si="8"/>
        <v>178</v>
      </c>
      <c r="F74" s="87">
        <f t="shared" si="8"/>
        <v>190</v>
      </c>
      <c r="G74" s="87">
        <f t="shared" si="8"/>
        <v>534</v>
      </c>
      <c r="H74" s="87">
        <f t="shared" si="8"/>
        <v>261</v>
      </c>
      <c r="I74" s="87">
        <f t="shared" si="8"/>
        <v>273</v>
      </c>
      <c r="J74" s="87">
        <f t="shared" si="8"/>
        <v>-166</v>
      </c>
      <c r="K74" s="87">
        <f t="shared" si="8"/>
        <v>1379</v>
      </c>
      <c r="L74" s="87">
        <f t="shared" si="8"/>
        <v>678</v>
      </c>
      <c r="M74" s="87">
        <f t="shared" si="8"/>
        <v>701</v>
      </c>
      <c r="N74" s="87">
        <f t="shared" si="8"/>
        <v>1869</v>
      </c>
      <c r="O74" s="87">
        <f t="shared" si="8"/>
        <v>956</v>
      </c>
      <c r="P74" s="87">
        <f t="shared" si="8"/>
        <v>913</v>
      </c>
      <c r="Q74" s="87">
        <f t="shared" si="8"/>
        <v>-490</v>
      </c>
      <c r="R74" s="87">
        <f t="shared" si="8"/>
        <v>193</v>
      </c>
      <c r="S74" s="87">
        <f t="shared" si="8"/>
        <v>80</v>
      </c>
    </row>
    <row r="75" spans="1:19" ht="14.25" customHeight="1" hidden="1">
      <c r="A75" s="73"/>
      <c r="B75" s="57" t="s">
        <v>49</v>
      </c>
      <c r="C75" s="88">
        <f>J75+Q75</f>
        <v>-50</v>
      </c>
      <c r="D75" s="89">
        <f>E75+F75</f>
        <v>32</v>
      </c>
      <c r="E75" s="90">
        <v>16</v>
      </c>
      <c r="F75" s="90">
        <v>16</v>
      </c>
      <c r="G75" s="90">
        <f>H75+I75</f>
        <v>60</v>
      </c>
      <c r="H75" s="90">
        <v>31</v>
      </c>
      <c r="I75" s="90">
        <v>29</v>
      </c>
      <c r="J75" s="90">
        <f aca="true" t="shared" si="9" ref="J75:J86">D75-G75</f>
        <v>-28</v>
      </c>
      <c r="K75" s="90">
        <f>L75+M75</f>
        <v>60</v>
      </c>
      <c r="L75" s="90">
        <v>25</v>
      </c>
      <c r="M75" s="90">
        <v>35</v>
      </c>
      <c r="N75" s="90">
        <f>O75+P75</f>
        <v>82</v>
      </c>
      <c r="O75" s="90">
        <v>46</v>
      </c>
      <c r="P75" s="90">
        <v>36</v>
      </c>
      <c r="Q75" s="90">
        <f aca="true" t="shared" si="10" ref="Q75:Q86">K75-N75</f>
        <v>-22</v>
      </c>
      <c r="R75" s="90">
        <v>22</v>
      </c>
      <c r="S75" s="90">
        <v>6</v>
      </c>
    </row>
    <row r="76" spans="2:19" ht="14.25" customHeight="1" hidden="1">
      <c r="B76" s="57" t="s">
        <v>50</v>
      </c>
      <c r="C76" s="88">
        <f aca="true" t="shared" si="11" ref="C76:C86">J76+Q76</f>
        <v>-1</v>
      </c>
      <c r="D76" s="89">
        <f>E76+F76</f>
        <v>38</v>
      </c>
      <c r="E76" s="90">
        <v>15</v>
      </c>
      <c r="F76" s="90">
        <v>23</v>
      </c>
      <c r="G76" s="90">
        <f>H76+I76</f>
        <v>49</v>
      </c>
      <c r="H76" s="90">
        <v>29</v>
      </c>
      <c r="I76" s="90">
        <v>20</v>
      </c>
      <c r="J76" s="90">
        <f t="shared" si="9"/>
        <v>-11</v>
      </c>
      <c r="K76" s="90">
        <f>L76+M76</f>
        <v>72</v>
      </c>
      <c r="L76" s="90">
        <v>33</v>
      </c>
      <c r="M76" s="90">
        <v>39</v>
      </c>
      <c r="N76" s="90">
        <f>O76+P76</f>
        <v>62</v>
      </c>
      <c r="O76" s="90">
        <v>25</v>
      </c>
      <c r="P76" s="90">
        <v>37</v>
      </c>
      <c r="Q76" s="90">
        <f t="shared" si="10"/>
        <v>10</v>
      </c>
      <c r="R76" s="90">
        <v>11</v>
      </c>
      <c r="S76" s="90">
        <v>3</v>
      </c>
    </row>
    <row r="77" spans="2:19" ht="14.25" customHeight="1" hidden="1">
      <c r="B77" s="57" t="s">
        <v>129</v>
      </c>
      <c r="C77" s="88">
        <f t="shared" si="11"/>
        <v>-449</v>
      </c>
      <c r="D77" s="89">
        <f>E77+F77</f>
        <v>32</v>
      </c>
      <c r="E77" s="90">
        <v>19</v>
      </c>
      <c r="F77" s="90">
        <v>13</v>
      </c>
      <c r="G77" s="90">
        <f>H77+I77</f>
        <v>45</v>
      </c>
      <c r="H77" s="90">
        <v>23</v>
      </c>
      <c r="I77" s="90">
        <v>22</v>
      </c>
      <c r="J77" s="90">
        <f t="shared" si="9"/>
        <v>-13</v>
      </c>
      <c r="K77" s="90">
        <f>L77+M77</f>
        <v>256</v>
      </c>
      <c r="L77" s="90">
        <v>151</v>
      </c>
      <c r="M77" s="90">
        <v>105</v>
      </c>
      <c r="N77" s="90">
        <f>O77+P77</f>
        <v>692</v>
      </c>
      <c r="O77" s="90">
        <v>373</v>
      </c>
      <c r="P77" s="90">
        <v>319</v>
      </c>
      <c r="Q77" s="90">
        <f t="shared" si="10"/>
        <v>-436</v>
      </c>
      <c r="R77" s="90">
        <v>18</v>
      </c>
      <c r="S77" s="90">
        <v>8</v>
      </c>
    </row>
    <row r="78" spans="2:19" ht="14.25" customHeight="1" hidden="1">
      <c r="B78" s="57" t="s">
        <v>130</v>
      </c>
      <c r="C78" s="88">
        <f t="shared" si="11"/>
        <v>80</v>
      </c>
      <c r="D78" s="89">
        <f>E78+F78</f>
        <v>31</v>
      </c>
      <c r="E78" s="90">
        <v>15</v>
      </c>
      <c r="F78" s="90">
        <v>16</v>
      </c>
      <c r="G78" s="90">
        <f>H78+I78</f>
        <v>44</v>
      </c>
      <c r="H78" s="90">
        <v>17</v>
      </c>
      <c r="I78" s="90">
        <v>27</v>
      </c>
      <c r="J78" s="90">
        <f t="shared" si="9"/>
        <v>-13</v>
      </c>
      <c r="K78" s="90">
        <f>L78+M78</f>
        <v>321</v>
      </c>
      <c r="L78" s="90">
        <v>174</v>
      </c>
      <c r="M78" s="90">
        <v>147</v>
      </c>
      <c r="N78" s="90">
        <f>O78+P78</f>
        <v>228</v>
      </c>
      <c r="O78" s="90">
        <v>102</v>
      </c>
      <c r="P78" s="90">
        <v>126</v>
      </c>
      <c r="Q78" s="90">
        <f t="shared" si="10"/>
        <v>93</v>
      </c>
      <c r="R78" s="90">
        <v>26</v>
      </c>
      <c r="S78" s="90">
        <v>6</v>
      </c>
    </row>
    <row r="79" spans="2:19" ht="14.25" customHeight="1" hidden="1">
      <c r="B79" s="57" t="s">
        <v>131</v>
      </c>
      <c r="C79" s="88">
        <f t="shared" si="11"/>
        <v>-30</v>
      </c>
      <c r="D79" s="89">
        <f aca="true" t="shared" si="12" ref="D79:D86">E79+F79</f>
        <v>35</v>
      </c>
      <c r="E79" s="90">
        <v>17</v>
      </c>
      <c r="F79" s="90">
        <v>18</v>
      </c>
      <c r="G79" s="90">
        <f aca="true" t="shared" si="13" ref="G79:G86">H79+I79</f>
        <v>52</v>
      </c>
      <c r="H79" s="90">
        <v>26</v>
      </c>
      <c r="I79" s="90">
        <v>26</v>
      </c>
      <c r="J79" s="90">
        <f t="shared" si="9"/>
        <v>-17</v>
      </c>
      <c r="K79" s="90">
        <f aca="true" t="shared" si="14" ref="K79:K86">L79+M79</f>
        <v>93</v>
      </c>
      <c r="L79" s="90">
        <v>37</v>
      </c>
      <c r="M79" s="90">
        <v>56</v>
      </c>
      <c r="N79" s="90">
        <f aca="true" t="shared" si="15" ref="N79:N86">O79+P79</f>
        <v>106</v>
      </c>
      <c r="O79" s="90">
        <v>46</v>
      </c>
      <c r="P79" s="90">
        <v>60</v>
      </c>
      <c r="Q79" s="90">
        <f t="shared" si="10"/>
        <v>-13</v>
      </c>
      <c r="R79" s="90">
        <v>13</v>
      </c>
      <c r="S79" s="90">
        <v>8</v>
      </c>
    </row>
    <row r="80" spans="2:19" ht="14.25" customHeight="1" hidden="1">
      <c r="B80" s="57" t="s">
        <v>132</v>
      </c>
      <c r="C80" s="88">
        <f t="shared" si="11"/>
        <v>-45</v>
      </c>
      <c r="D80" s="89">
        <f t="shared" si="12"/>
        <v>34</v>
      </c>
      <c r="E80" s="90">
        <v>18</v>
      </c>
      <c r="F80" s="90">
        <v>16</v>
      </c>
      <c r="G80" s="90">
        <f t="shared" si="13"/>
        <v>42</v>
      </c>
      <c r="H80" s="90">
        <v>27</v>
      </c>
      <c r="I80" s="90">
        <v>15</v>
      </c>
      <c r="J80" s="90">
        <f t="shared" si="9"/>
        <v>-8</v>
      </c>
      <c r="K80" s="90">
        <f t="shared" si="14"/>
        <v>78</v>
      </c>
      <c r="L80" s="90">
        <v>29</v>
      </c>
      <c r="M80" s="90">
        <v>49</v>
      </c>
      <c r="N80" s="90">
        <f t="shared" si="15"/>
        <v>115</v>
      </c>
      <c r="O80" s="90">
        <v>67</v>
      </c>
      <c r="P80" s="90">
        <v>48</v>
      </c>
      <c r="Q80" s="90">
        <f t="shared" si="10"/>
        <v>-37</v>
      </c>
      <c r="R80" s="90">
        <v>12</v>
      </c>
      <c r="S80" s="90">
        <v>4</v>
      </c>
    </row>
    <row r="81" spans="2:19" ht="14.25" customHeight="1" hidden="1">
      <c r="B81" s="57" t="s">
        <v>133</v>
      </c>
      <c r="C81" s="88">
        <f t="shared" si="11"/>
        <v>-39</v>
      </c>
      <c r="D81" s="89">
        <f t="shared" si="12"/>
        <v>27</v>
      </c>
      <c r="E81" s="90">
        <v>12</v>
      </c>
      <c r="F81" s="90">
        <v>15</v>
      </c>
      <c r="G81" s="90">
        <f t="shared" si="13"/>
        <v>40</v>
      </c>
      <c r="H81" s="90">
        <v>18</v>
      </c>
      <c r="I81" s="90">
        <v>22</v>
      </c>
      <c r="J81" s="90">
        <f t="shared" si="9"/>
        <v>-13</v>
      </c>
      <c r="K81" s="90">
        <f t="shared" si="14"/>
        <v>80</v>
      </c>
      <c r="L81" s="90">
        <v>35</v>
      </c>
      <c r="M81" s="90">
        <v>45</v>
      </c>
      <c r="N81" s="90">
        <f t="shared" si="15"/>
        <v>106</v>
      </c>
      <c r="O81" s="90">
        <v>46</v>
      </c>
      <c r="P81" s="90">
        <v>60</v>
      </c>
      <c r="Q81" s="90">
        <f t="shared" si="10"/>
        <v>-26</v>
      </c>
      <c r="R81" s="90">
        <v>12</v>
      </c>
      <c r="S81" s="90">
        <v>8</v>
      </c>
    </row>
    <row r="82" spans="2:19" ht="14.25" customHeight="1" hidden="1">
      <c r="B82" s="57" t="s">
        <v>134</v>
      </c>
      <c r="C82" s="88">
        <f t="shared" si="11"/>
        <v>-7</v>
      </c>
      <c r="D82" s="89">
        <f t="shared" si="12"/>
        <v>25</v>
      </c>
      <c r="E82" s="90">
        <v>11</v>
      </c>
      <c r="F82" s="90">
        <v>14</v>
      </c>
      <c r="G82" s="90">
        <f t="shared" si="13"/>
        <v>39</v>
      </c>
      <c r="H82" s="90">
        <v>18</v>
      </c>
      <c r="I82" s="90">
        <v>21</v>
      </c>
      <c r="J82" s="90">
        <f t="shared" si="9"/>
        <v>-14</v>
      </c>
      <c r="K82" s="90">
        <f t="shared" si="14"/>
        <v>126</v>
      </c>
      <c r="L82" s="90">
        <v>51</v>
      </c>
      <c r="M82" s="90">
        <v>75</v>
      </c>
      <c r="N82" s="90">
        <f t="shared" si="15"/>
        <v>119</v>
      </c>
      <c r="O82" s="90">
        <v>60</v>
      </c>
      <c r="P82" s="90">
        <v>59</v>
      </c>
      <c r="Q82" s="90">
        <f t="shared" si="10"/>
        <v>7</v>
      </c>
      <c r="R82" s="90">
        <v>7</v>
      </c>
      <c r="S82" s="90">
        <v>7</v>
      </c>
    </row>
    <row r="83" spans="2:19" ht="14.25" customHeight="1" hidden="1">
      <c r="B83" s="57" t="s">
        <v>135</v>
      </c>
      <c r="C83" s="88">
        <f t="shared" si="11"/>
        <v>-28</v>
      </c>
      <c r="D83" s="89">
        <f t="shared" si="12"/>
        <v>33</v>
      </c>
      <c r="E83" s="90">
        <v>14</v>
      </c>
      <c r="F83" s="90">
        <v>19</v>
      </c>
      <c r="G83" s="90">
        <f t="shared" si="13"/>
        <v>40</v>
      </c>
      <c r="H83" s="90">
        <v>18</v>
      </c>
      <c r="I83" s="90">
        <v>22</v>
      </c>
      <c r="J83" s="90">
        <f t="shared" si="9"/>
        <v>-7</v>
      </c>
      <c r="K83" s="90">
        <f t="shared" si="14"/>
        <v>60</v>
      </c>
      <c r="L83" s="90">
        <v>28</v>
      </c>
      <c r="M83" s="90">
        <v>32</v>
      </c>
      <c r="N83" s="90">
        <f t="shared" si="15"/>
        <v>81</v>
      </c>
      <c r="O83" s="90">
        <v>41</v>
      </c>
      <c r="P83" s="90">
        <v>40</v>
      </c>
      <c r="Q83" s="90">
        <f t="shared" si="10"/>
        <v>-21</v>
      </c>
      <c r="R83" s="90">
        <v>15</v>
      </c>
      <c r="S83" s="90">
        <v>7</v>
      </c>
    </row>
    <row r="84" spans="2:19" ht="14.25" customHeight="1" hidden="1">
      <c r="B84" s="57" t="s">
        <v>169</v>
      </c>
      <c r="C84" s="88">
        <f t="shared" si="11"/>
        <v>-42</v>
      </c>
      <c r="D84" s="89">
        <f t="shared" si="12"/>
        <v>28</v>
      </c>
      <c r="E84" s="90">
        <v>12</v>
      </c>
      <c r="F84" s="90">
        <v>16</v>
      </c>
      <c r="G84" s="90">
        <f t="shared" si="13"/>
        <v>48</v>
      </c>
      <c r="H84" s="90">
        <v>23</v>
      </c>
      <c r="I84" s="90">
        <v>25</v>
      </c>
      <c r="J84" s="90">
        <f t="shared" si="9"/>
        <v>-20</v>
      </c>
      <c r="K84" s="90">
        <f t="shared" si="14"/>
        <v>105</v>
      </c>
      <c r="L84" s="90">
        <v>42</v>
      </c>
      <c r="M84" s="90">
        <v>63</v>
      </c>
      <c r="N84" s="90">
        <f t="shared" si="15"/>
        <v>127</v>
      </c>
      <c r="O84" s="90">
        <v>70</v>
      </c>
      <c r="P84" s="90">
        <v>57</v>
      </c>
      <c r="Q84" s="90">
        <f t="shared" si="10"/>
        <v>-22</v>
      </c>
      <c r="R84" s="90">
        <v>18</v>
      </c>
      <c r="S84" s="90">
        <v>11</v>
      </c>
    </row>
    <row r="85" spans="2:19" ht="14.25" customHeight="1" hidden="1">
      <c r="B85" s="57" t="s">
        <v>170</v>
      </c>
      <c r="C85" s="88">
        <f t="shared" si="11"/>
        <v>-26</v>
      </c>
      <c r="D85" s="89">
        <f t="shared" si="12"/>
        <v>28</v>
      </c>
      <c r="E85" s="90">
        <v>16</v>
      </c>
      <c r="F85" s="90">
        <v>12</v>
      </c>
      <c r="G85" s="90">
        <f t="shared" si="13"/>
        <v>36</v>
      </c>
      <c r="H85" s="90">
        <v>13</v>
      </c>
      <c r="I85" s="90">
        <v>23</v>
      </c>
      <c r="J85" s="90">
        <f t="shared" si="9"/>
        <v>-8</v>
      </c>
      <c r="K85" s="90">
        <f t="shared" si="14"/>
        <v>68</v>
      </c>
      <c r="L85" s="90">
        <v>39</v>
      </c>
      <c r="M85" s="90">
        <v>29</v>
      </c>
      <c r="N85" s="90">
        <f t="shared" si="15"/>
        <v>86</v>
      </c>
      <c r="O85" s="90">
        <v>48</v>
      </c>
      <c r="P85" s="90">
        <v>38</v>
      </c>
      <c r="Q85" s="90">
        <f t="shared" si="10"/>
        <v>-18</v>
      </c>
      <c r="R85" s="90">
        <v>23</v>
      </c>
      <c r="S85" s="90">
        <v>6</v>
      </c>
    </row>
    <row r="86" spans="2:19" ht="14.25" customHeight="1" hidden="1">
      <c r="B86" s="57" t="s">
        <v>171</v>
      </c>
      <c r="C86" s="88">
        <f t="shared" si="11"/>
        <v>-19</v>
      </c>
      <c r="D86" s="89">
        <f t="shared" si="12"/>
        <v>25</v>
      </c>
      <c r="E86" s="90">
        <v>13</v>
      </c>
      <c r="F86" s="90">
        <v>12</v>
      </c>
      <c r="G86" s="90">
        <f t="shared" si="13"/>
        <v>39</v>
      </c>
      <c r="H86" s="90">
        <v>18</v>
      </c>
      <c r="I86" s="90">
        <v>21</v>
      </c>
      <c r="J86" s="90">
        <f t="shared" si="9"/>
        <v>-14</v>
      </c>
      <c r="K86" s="90">
        <f t="shared" si="14"/>
        <v>60</v>
      </c>
      <c r="L86" s="90">
        <v>34</v>
      </c>
      <c r="M86" s="90">
        <v>26</v>
      </c>
      <c r="N86" s="90">
        <f t="shared" si="15"/>
        <v>65</v>
      </c>
      <c r="O86" s="90">
        <v>32</v>
      </c>
      <c r="P86" s="90">
        <v>33</v>
      </c>
      <c r="Q86" s="90">
        <f t="shared" si="10"/>
        <v>-5</v>
      </c>
      <c r="R86" s="90">
        <v>16</v>
      </c>
      <c r="S86" s="90">
        <v>6</v>
      </c>
    </row>
    <row r="87" spans="2:19" ht="14.25" customHeight="1" hidden="1">
      <c r="B87" s="57"/>
      <c r="C87" s="88"/>
      <c r="D87" s="89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</row>
    <row r="88" spans="1:19" ht="14.25" customHeight="1">
      <c r="A88" s="85" t="s">
        <v>234</v>
      </c>
      <c r="B88" s="75"/>
      <c r="C88" s="86">
        <f>SUM(C89:C100)</f>
        <v>-748</v>
      </c>
      <c r="D88" s="87">
        <f aca="true" t="shared" si="16" ref="D88:S88">SUM(D89:D100)</f>
        <v>315</v>
      </c>
      <c r="E88" s="87">
        <f t="shared" si="16"/>
        <v>158</v>
      </c>
      <c r="F88" s="87">
        <f t="shared" si="16"/>
        <v>157</v>
      </c>
      <c r="G88" s="87">
        <f t="shared" si="16"/>
        <v>561</v>
      </c>
      <c r="H88" s="87">
        <f t="shared" si="16"/>
        <v>296</v>
      </c>
      <c r="I88" s="87">
        <f t="shared" si="16"/>
        <v>265</v>
      </c>
      <c r="J88" s="87">
        <f t="shared" si="16"/>
        <v>-246</v>
      </c>
      <c r="K88" s="87">
        <f t="shared" si="16"/>
        <v>1419</v>
      </c>
      <c r="L88" s="87">
        <f t="shared" si="16"/>
        <v>742</v>
      </c>
      <c r="M88" s="87">
        <f t="shared" si="16"/>
        <v>677</v>
      </c>
      <c r="N88" s="87">
        <f t="shared" si="16"/>
        <v>1921</v>
      </c>
      <c r="O88" s="87">
        <f t="shared" si="16"/>
        <v>986</v>
      </c>
      <c r="P88" s="87">
        <f t="shared" si="16"/>
        <v>935</v>
      </c>
      <c r="Q88" s="87">
        <f t="shared" si="16"/>
        <v>-502</v>
      </c>
      <c r="R88" s="87">
        <f t="shared" si="16"/>
        <v>187</v>
      </c>
      <c r="S88" s="87">
        <f t="shared" si="16"/>
        <v>96</v>
      </c>
    </row>
    <row r="89" spans="1:19" ht="14.25" customHeight="1" hidden="1">
      <c r="A89" s="73"/>
      <c r="B89" s="57" t="s">
        <v>49</v>
      </c>
      <c r="C89" s="88">
        <v>-70</v>
      </c>
      <c r="D89" s="89">
        <v>22</v>
      </c>
      <c r="E89" s="90">
        <v>9</v>
      </c>
      <c r="F89" s="90">
        <v>13</v>
      </c>
      <c r="G89" s="90">
        <v>73</v>
      </c>
      <c r="H89" s="90">
        <v>45</v>
      </c>
      <c r="I89" s="90">
        <v>28</v>
      </c>
      <c r="J89" s="90">
        <v>-51</v>
      </c>
      <c r="K89" s="90">
        <v>83</v>
      </c>
      <c r="L89" s="90">
        <v>43</v>
      </c>
      <c r="M89" s="90">
        <v>40</v>
      </c>
      <c r="N89" s="90">
        <v>102</v>
      </c>
      <c r="O89" s="90">
        <v>46</v>
      </c>
      <c r="P89" s="90">
        <v>56</v>
      </c>
      <c r="Q89" s="90">
        <v>-19</v>
      </c>
      <c r="R89" s="90">
        <v>11</v>
      </c>
      <c r="S89" s="90">
        <v>5</v>
      </c>
    </row>
    <row r="90" spans="2:19" ht="14.25" customHeight="1" hidden="1">
      <c r="B90" s="57" t="s">
        <v>50</v>
      </c>
      <c r="C90" s="88">
        <v>-19</v>
      </c>
      <c r="D90" s="89">
        <v>27</v>
      </c>
      <c r="E90" s="90">
        <v>15</v>
      </c>
      <c r="F90" s="90">
        <v>12</v>
      </c>
      <c r="G90" s="90">
        <v>48</v>
      </c>
      <c r="H90" s="90">
        <v>31</v>
      </c>
      <c r="I90" s="90">
        <v>17</v>
      </c>
      <c r="J90" s="90">
        <v>-21</v>
      </c>
      <c r="K90" s="90">
        <v>88</v>
      </c>
      <c r="L90" s="90">
        <v>44</v>
      </c>
      <c r="M90" s="90">
        <v>44</v>
      </c>
      <c r="N90" s="90">
        <v>86</v>
      </c>
      <c r="O90" s="90">
        <v>48</v>
      </c>
      <c r="P90" s="90">
        <v>38</v>
      </c>
      <c r="Q90" s="90">
        <v>2</v>
      </c>
      <c r="R90" s="90">
        <v>14</v>
      </c>
      <c r="S90" s="90">
        <v>6</v>
      </c>
    </row>
    <row r="91" spans="2:19" ht="14.25" customHeight="1" hidden="1">
      <c r="B91" s="57" t="s">
        <v>129</v>
      </c>
      <c r="C91" s="88">
        <v>-432</v>
      </c>
      <c r="D91" s="89">
        <v>34</v>
      </c>
      <c r="E91" s="90">
        <v>13</v>
      </c>
      <c r="F91" s="90">
        <v>21</v>
      </c>
      <c r="G91" s="90">
        <v>50</v>
      </c>
      <c r="H91" s="90">
        <v>29</v>
      </c>
      <c r="I91" s="90">
        <v>21</v>
      </c>
      <c r="J91" s="90">
        <v>-16</v>
      </c>
      <c r="K91" s="90">
        <v>253</v>
      </c>
      <c r="L91" s="90">
        <v>163</v>
      </c>
      <c r="M91" s="90">
        <v>90</v>
      </c>
      <c r="N91" s="90">
        <v>669</v>
      </c>
      <c r="O91" s="90">
        <v>378</v>
      </c>
      <c r="P91" s="90">
        <v>291</v>
      </c>
      <c r="Q91" s="90">
        <v>-416</v>
      </c>
      <c r="R91" s="90">
        <v>28</v>
      </c>
      <c r="S91" s="90">
        <v>10</v>
      </c>
    </row>
    <row r="92" spans="2:19" ht="14.25" customHeight="1" hidden="1">
      <c r="B92" s="57" t="s">
        <v>130</v>
      </c>
      <c r="C92" s="88">
        <v>100</v>
      </c>
      <c r="D92" s="89">
        <v>23</v>
      </c>
      <c r="E92" s="90">
        <v>11</v>
      </c>
      <c r="F92" s="90">
        <v>12</v>
      </c>
      <c r="G92" s="90">
        <v>50</v>
      </c>
      <c r="H92" s="90">
        <v>24</v>
      </c>
      <c r="I92" s="90">
        <v>26</v>
      </c>
      <c r="J92" s="90">
        <v>-27</v>
      </c>
      <c r="K92" s="90">
        <v>368</v>
      </c>
      <c r="L92" s="90">
        <v>204</v>
      </c>
      <c r="M92" s="90">
        <v>164</v>
      </c>
      <c r="N92" s="90">
        <v>241</v>
      </c>
      <c r="O92" s="90">
        <v>99</v>
      </c>
      <c r="P92" s="90">
        <v>142</v>
      </c>
      <c r="Q92" s="90">
        <v>127</v>
      </c>
      <c r="R92" s="90">
        <v>14</v>
      </c>
      <c r="S92" s="90">
        <v>11</v>
      </c>
    </row>
    <row r="93" spans="2:19" ht="14.25" customHeight="1" hidden="1">
      <c r="B93" s="57" t="s">
        <v>131</v>
      </c>
      <c r="C93" s="88">
        <v>-56</v>
      </c>
      <c r="D93" s="89">
        <v>33</v>
      </c>
      <c r="E93" s="90">
        <v>15</v>
      </c>
      <c r="F93" s="90">
        <v>18</v>
      </c>
      <c r="G93" s="90">
        <v>57</v>
      </c>
      <c r="H93" s="90">
        <v>30</v>
      </c>
      <c r="I93" s="90">
        <v>27</v>
      </c>
      <c r="J93" s="90">
        <v>-24</v>
      </c>
      <c r="K93" s="90">
        <v>81</v>
      </c>
      <c r="L93" s="90">
        <v>43</v>
      </c>
      <c r="M93" s="90">
        <v>38</v>
      </c>
      <c r="N93" s="90">
        <v>113</v>
      </c>
      <c r="O93" s="90">
        <v>64</v>
      </c>
      <c r="P93" s="90">
        <v>49</v>
      </c>
      <c r="Q93" s="90">
        <v>-32</v>
      </c>
      <c r="R93" s="90">
        <v>13</v>
      </c>
      <c r="S93" s="90">
        <v>12</v>
      </c>
    </row>
    <row r="94" spans="2:19" ht="14.25" customHeight="1" hidden="1">
      <c r="B94" s="57" t="s">
        <v>132</v>
      </c>
      <c r="C94" s="88">
        <v>-46</v>
      </c>
      <c r="D94" s="89">
        <v>25</v>
      </c>
      <c r="E94" s="90">
        <v>13</v>
      </c>
      <c r="F94" s="90">
        <v>12</v>
      </c>
      <c r="G94" s="90">
        <v>40</v>
      </c>
      <c r="H94" s="90">
        <v>19</v>
      </c>
      <c r="I94" s="90">
        <v>21</v>
      </c>
      <c r="J94" s="90">
        <v>-15</v>
      </c>
      <c r="K94" s="90">
        <v>64</v>
      </c>
      <c r="L94" s="90">
        <v>31</v>
      </c>
      <c r="M94" s="90">
        <v>33</v>
      </c>
      <c r="N94" s="90">
        <v>95</v>
      </c>
      <c r="O94" s="90">
        <v>51</v>
      </c>
      <c r="P94" s="90">
        <v>44</v>
      </c>
      <c r="Q94" s="90">
        <v>-31</v>
      </c>
      <c r="R94" s="90">
        <v>18</v>
      </c>
      <c r="S94" s="90">
        <v>8</v>
      </c>
    </row>
    <row r="95" spans="2:19" ht="12.75" customHeight="1" hidden="1">
      <c r="B95" s="57" t="s">
        <v>133</v>
      </c>
      <c r="C95" s="88">
        <v>-27</v>
      </c>
      <c r="D95" s="89">
        <v>34</v>
      </c>
      <c r="E95" s="90">
        <v>18</v>
      </c>
      <c r="F95" s="90">
        <v>16</v>
      </c>
      <c r="G95" s="90">
        <v>45</v>
      </c>
      <c r="H95" s="90">
        <v>18</v>
      </c>
      <c r="I95" s="90">
        <v>27</v>
      </c>
      <c r="J95" s="90">
        <v>-11</v>
      </c>
      <c r="K95" s="90">
        <v>91</v>
      </c>
      <c r="L95" s="90">
        <v>38</v>
      </c>
      <c r="M95" s="90">
        <v>53</v>
      </c>
      <c r="N95" s="90">
        <v>107</v>
      </c>
      <c r="O95" s="90">
        <v>51</v>
      </c>
      <c r="P95" s="90">
        <v>56</v>
      </c>
      <c r="Q95" s="90">
        <v>-16</v>
      </c>
      <c r="R95" s="90">
        <v>14</v>
      </c>
      <c r="S95" s="90">
        <v>11</v>
      </c>
    </row>
    <row r="96" spans="2:19" ht="12.75" customHeight="1" hidden="1">
      <c r="B96" s="57" t="s">
        <v>134</v>
      </c>
      <c r="C96" s="88">
        <v>-73</v>
      </c>
      <c r="D96" s="89">
        <v>28</v>
      </c>
      <c r="E96" s="90">
        <v>18</v>
      </c>
      <c r="F96" s="90">
        <v>10</v>
      </c>
      <c r="G96" s="90">
        <v>32</v>
      </c>
      <c r="H96" s="90">
        <v>16</v>
      </c>
      <c r="I96" s="90">
        <v>16</v>
      </c>
      <c r="J96" s="90">
        <v>-4</v>
      </c>
      <c r="K96" s="90">
        <v>58</v>
      </c>
      <c r="L96" s="90">
        <v>16</v>
      </c>
      <c r="M96" s="90">
        <v>42</v>
      </c>
      <c r="N96" s="90">
        <v>127</v>
      </c>
      <c r="O96" s="90">
        <v>74</v>
      </c>
      <c r="P96" s="90">
        <v>53</v>
      </c>
      <c r="Q96" s="90">
        <v>-69</v>
      </c>
      <c r="R96" s="90">
        <v>9</v>
      </c>
      <c r="S96" s="90">
        <v>5</v>
      </c>
    </row>
    <row r="97" spans="2:19" ht="11.25" customHeight="1" hidden="1">
      <c r="B97" s="57" t="s">
        <v>135</v>
      </c>
      <c r="C97" s="88">
        <v>-46</v>
      </c>
      <c r="D97" s="89">
        <v>31</v>
      </c>
      <c r="E97" s="90">
        <v>18</v>
      </c>
      <c r="F97" s="90">
        <v>13</v>
      </c>
      <c r="G97" s="90">
        <v>38</v>
      </c>
      <c r="H97" s="90">
        <v>17</v>
      </c>
      <c r="I97" s="90">
        <v>21</v>
      </c>
      <c r="J97" s="90">
        <v>-7</v>
      </c>
      <c r="K97" s="90">
        <v>73</v>
      </c>
      <c r="L97" s="90">
        <v>40</v>
      </c>
      <c r="M97" s="90">
        <v>33</v>
      </c>
      <c r="N97" s="90">
        <v>112</v>
      </c>
      <c r="O97" s="90">
        <v>51</v>
      </c>
      <c r="P97" s="90">
        <v>61</v>
      </c>
      <c r="Q97" s="90">
        <v>-39</v>
      </c>
      <c r="R97" s="90">
        <v>13</v>
      </c>
      <c r="S97" s="90">
        <v>3</v>
      </c>
    </row>
    <row r="98" spans="2:19" ht="12.75" customHeight="1" hidden="1">
      <c r="B98" s="57" t="s">
        <v>169</v>
      </c>
      <c r="C98" s="88">
        <v>1</v>
      </c>
      <c r="D98" s="89">
        <v>26</v>
      </c>
      <c r="E98" s="90">
        <v>14</v>
      </c>
      <c r="F98" s="90">
        <v>12</v>
      </c>
      <c r="G98" s="90">
        <v>48</v>
      </c>
      <c r="H98" s="90">
        <v>27</v>
      </c>
      <c r="I98" s="90">
        <v>21</v>
      </c>
      <c r="J98" s="90">
        <v>-22</v>
      </c>
      <c r="K98" s="90">
        <v>130</v>
      </c>
      <c r="L98" s="90">
        <v>64</v>
      </c>
      <c r="M98" s="90">
        <v>66</v>
      </c>
      <c r="N98" s="90">
        <v>107</v>
      </c>
      <c r="O98" s="90">
        <v>48</v>
      </c>
      <c r="P98" s="90">
        <v>59</v>
      </c>
      <c r="Q98" s="90">
        <v>23</v>
      </c>
      <c r="R98" s="90">
        <v>17</v>
      </c>
      <c r="S98" s="90">
        <v>4</v>
      </c>
    </row>
    <row r="99" spans="2:19" ht="12.75" customHeight="1" hidden="1">
      <c r="B99" s="57" t="s">
        <v>170</v>
      </c>
      <c r="C99" s="88">
        <v>-42</v>
      </c>
      <c r="D99" s="89">
        <v>14</v>
      </c>
      <c r="E99" s="90">
        <v>3</v>
      </c>
      <c r="F99" s="90">
        <v>11</v>
      </c>
      <c r="G99" s="90">
        <v>42</v>
      </c>
      <c r="H99" s="90">
        <v>20</v>
      </c>
      <c r="I99" s="90">
        <v>22</v>
      </c>
      <c r="J99" s="90">
        <v>-28</v>
      </c>
      <c r="K99" s="90">
        <v>70</v>
      </c>
      <c r="L99" s="90">
        <v>33</v>
      </c>
      <c r="M99" s="90">
        <v>37</v>
      </c>
      <c r="N99" s="90">
        <v>84</v>
      </c>
      <c r="O99" s="90">
        <v>36</v>
      </c>
      <c r="P99" s="90">
        <v>48</v>
      </c>
      <c r="Q99" s="90">
        <v>-14</v>
      </c>
      <c r="R99" s="90">
        <v>19</v>
      </c>
      <c r="S99" s="90">
        <v>9</v>
      </c>
    </row>
    <row r="100" spans="2:19" ht="12.75" customHeight="1" hidden="1">
      <c r="B100" s="57" t="s">
        <v>171</v>
      </c>
      <c r="C100" s="88">
        <v>-38</v>
      </c>
      <c r="D100" s="89">
        <v>18</v>
      </c>
      <c r="E100" s="90">
        <v>11</v>
      </c>
      <c r="F100" s="90">
        <v>7</v>
      </c>
      <c r="G100" s="90">
        <v>38</v>
      </c>
      <c r="H100" s="90">
        <v>20</v>
      </c>
      <c r="I100" s="90">
        <v>18</v>
      </c>
      <c r="J100" s="90">
        <v>-20</v>
      </c>
      <c r="K100" s="90">
        <v>60</v>
      </c>
      <c r="L100" s="90">
        <v>23</v>
      </c>
      <c r="M100" s="90">
        <v>37</v>
      </c>
      <c r="N100" s="90">
        <v>78</v>
      </c>
      <c r="O100" s="90">
        <v>40</v>
      </c>
      <c r="P100" s="90">
        <v>38</v>
      </c>
      <c r="Q100" s="90">
        <v>-18</v>
      </c>
      <c r="R100" s="90">
        <v>17</v>
      </c>
      <c r="S100" s="90">
        <v>12</v>
      </c>
    </row>
    <row r="101" spans="2:19" ht="12.75" customHeight="1" hidden="1">
      <c r="B101" s="57"/>
      <c r="C101" s="88"/>
      <c r="D101" s="89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</row>
    <row r="102" spans="1:19" ht="14.25" customHeight="1">
      <c r="A102" s="85" t="s">
        <v>244</v>
      </c>
      <c r="B102" s="75"/>
      <c r="C102" s="86">
        <f>SUM(C103:C114)</f>
        <v>-709</v>
      </c>
      <c r="D102" s="87">
        <f aca="true" t="shared" si="17" ref="D102:S102">SUM(D103:D114)</f>
        <v>341</v>
      </c>
      <c r="E102" s="87">
        <f t="shared" si="17"/>
        <v>168</v>
      </c>
      <c r="F102" s="87">
        <f t="shared" si="17"/>
        <v>173</v>
      </c>
      <c r="G102" s="87">
        <f t="shared" si="17"/>
        <v>555</v>
      </c>
      <c r="H102" s="87">
        <f t="shared" si="17"/>
        <v>324</v>
      </c>
      <c r="I102" s="87">
        <f t="shared" si="17"/>
        <v>231</v>
      </c>
      <c r="J102" s="87">
        <f t="shared" si="17"/>
        <v>-214</v>
      </c>
      <c r="K102" s="87">
        <f t="shared" si="17"/>
        <v>1304</v>
      </c>
      <c r="L102" s="87">
        <f t="shared" si="17"/>
        <v>698</v>
      </c>
      <c r="M102" s="87">
        <f t="shared" si="17"/>
        <v>606</v>
      </c>
      <c r="N102" s="87">
        <f t="shared" si="17"/>
        <v>1799</v>
      </c>
      <c r="O102" s="87">
        <f t="shared" si="17"/>
        <v>933</v>
      </c>
      <c r="P102" s="87">
        <f t="shared" si="17"/>
        <v>866</v>
      </c>
      <c r="Q102" s="87">
        <f t="shared" si="17"/>
        <v>-495</v>
      </c>
      <c r="R102" s="87">
        <f t="shared" si="17"/>
        <v>191</v>
      </c>
      <c r="S102" s="87">
        <f t="shared" si="17"/>
        <v>65</v>
      </c>
    </row>
    <row r="103" spans="1:19" ht="14.25" customHeight="1" hidden="1">
      <c r="A103" s="73"/>
      <c r="B103" s="57" t="s">
        <v>49</v>
      </c>
      <c r="C103" s="88">
        <v>-40</v>
      </c>
      <c r="D103" s="89">
        <f>SUM(E103:F103)</f>
        <v>23</v>
      </c>
      <c r="E103" s="90">
        <v>11</v>
      </c>
      <c r="F103" s="90">
        <v>12</v>
      </c>
      <c r="G103" s="90">
        <f>SUM(H103:I103)</f>
        <v>73</v>
      </c>
      <c r="H103" s="90">
        <v>49</v>
      </c>
      <c r="I103" s="90">
        <v>24</v>
      </c>
      <c r="J103" s="90">
        <f>D103-G103</f>
        <v>-50</v>
      </c>
      <c r="K103" s="90">
        <f>SUM(L103:M103)</f>
        <v>85</v>
      </c>
      <c r="L103" s="90">
        <v>50</v>
      </c>
      <c r="M103" s="90">
        <v>35</v>
      </c>
      <c r="N103" s="90">
        <f>SUM(O103:P103)</f>
        <v>75</v>
      </c>
      <c r="O103" s="90">
        <v>40</v>
      </c>
      <c r="P103" s="90">
        <v>35</v>
      </c>
      <c r="Q103" s="90">
        <f>K103-N103</f>
        <v>10</v>
      </c>
      <c r="R103" s="90">
        <v>9</v>
      </c>
      <c r="S103" s="90">
        <v>11</v>
      </c>
    </row>
    <row r="104" spans="2:19" ht="14.25" customHeight="1" hidden="1">
      <c r="B104" s="57" t="s">
        <v>50</v>
      </c>
      <c r="C104" s="88">
        <v>-30</v>
      </c>
      <c r="D104" s="89">
        <f aca="true" t="shared" si="18" ref="D104:D114">SUM(E104:F104)</f>
        <v>31</v>
      </c>
      <c r="E104" s="90">
        <v>13</v>
      </c>
      <c r="F104" s="90">
        <v>18</v>
      </c>
      <c r="G104" s="90">
        <f aca="true" t="shared" si="19" ref="G104:G114">SUM(H104:I104)</f>
        <v>35</v>
      </c>
      <c r="H104" s="90">
        <v>20</v>
      </c>
      <c r="I104" s="90">
        <v>15</v>
      </c>
      <c r="J104" s="90">
        <f aca="true" t="shared" si="20" ref="J104:J114">D104-G104</f>
        <v>-4</v>
      </c>
      <c r="K104" s="90">
        <f aca="true" t="shared" si="21" ref="K104:K114">SUM(L104:M104)</f>
        <v>51</v>
      </c>
      <c r="L104" s="90">
        <v>22</v>
      </c>
      <c r="M104" s="90">
        <v>29</v>
      </c>
      <c r="N104" s="90">
        <f aca="true" t="shared" si="22" ref="N104:N114">SUM(O104:P104)</f>
        <v>77</v>
      </c>
      <c r="O104" s="90">
        <v>42</v>
      </c>
      <c r="P104" s="90">
        <v>35</v>
      </c>
      <c r="Q104" s="90">
        <f aca="true" t="shared" si="23" ref="Q104:Q114">K104-N104</f>
        <v>-26</v>
      </c>
      <c r="R104" s="90">
        <v>20</v>
      </c>
      <c r="S104" s="90">
        <v>5</v>
      </c>
    </row>
    <row r="105" spans="2:19" ht="14.25" customHeight="1" hidden="1">
      <c r="B105" s="57" t="s">
        <v>129</v>
      </c>
      <c r="C105" s="88">
        <v>-402</v>
      </c>
      <c r="D105" s="89">
        <f t="shared" si="18"/>
        <v>35</v>
      </c>
      <c r="E105" s="90">
        <v>17</v>
      </c>
      <c r="F105" s="90">
        <v>18</v>
      </c>
      <c r="G105" s="90">
        <f t="shared" si="19"/>
        <v>57</v>
      </c>
      <c r="H105" s="90">
        <v>32</v>
      </c>
      <c r="I105" s="90">
        <v>25</v>
      </c>
      <c r="J105" s="90">
        <f t="shared" si="20"/>
        <v>-22</v>
      </c>
      <c r="K105" s="90">
        <f t="shared" si="21"/>
        <v>230</v>
      </c>
      <c r="L105" s="90">
        <v>148</v>
      </c>
      <c r="M105" s="90">
        <v>82</v>
      </c>
      <c r="N105" s="90">
        <f t="shared" si="22"/>
        <v>610</v>
      </c>
      <c r="O105" s="90">
        <v>323</v>
      </c>
      <c r="P105" s="90">
        <v>287</v>
      </c>
      <c r="Q105" s="90">
        <f t="shared" si="23"/>
        <v>-380</v>
      </c>
      <c r="R105" s="90">
        <v>16</v>
      </c>
      <c r="S105" s="90">
        <v>5</v>
      </c>
    </row>
    <row r="106" spans="2:19" ht="14.25" customHeight="1" hidden="1">
      <c r="B106" s="57" t="s">
        <v>130</v>
      </c>
      <c r="C106" s="88">
        <v>32</v>
      </c>
      <c r="D106" s="89">
        <f t="shared" si="18"/>
        <v>34</v>
      </c>
      <c r="E106" s="90">
        <v>15</v>
      </c>
      <c r="F106" s="90">
        <v>19</v>
      </c>
      <c r="G106" s="90">
        <f t="shared" si="19"/>
        <v>61</v>
      </c>
      <c r="H106" s="90">
        <v>34</v>
      </c>
      <c r="I106" s="90">
        <v>27</v>
      </c>
      <c r="J106" s="90">
        <f t="shared" si="20"/>
        <v>-27</v>
      </c>
      <c r="K106" s="90">
        <f t="shared" si="21"/>
        <v>304</v>
      </c>
      <c r="L106" s="90">
        <v>173</v>
      </c>
      <c r="M106" s="90">
        <v>131</v>
      </c>
      <c r="N106" s="90">
        <f t="shared" si="22"/>
        <v>245</v>
      </c>
      <c r="O106" s="90">
        <v>108</v>
      </c>
      <c r="P106" s="90">
        <v>137</v>
      </c>
      <c r="Q106" s="90">
        <f t="shared" si="23"/>
        <v>59</v>
      </c>
      <c r="R106" s="90">
        <v>15</v>
      </c>
      <c r="S106" s="90">
        <v>4</v>
      </c>
    </row>
    <row r="107" spans="2:19" ht="14.25" customHeight="1" hidden="1">
      <c r="B107" s="57" t="s">
        <v>131</v>
      </c>
      <c r="C107" s="88">
        <v>-30</v>
      </c>
      <c r="D107" s="89">
        <f t="shared" si="18"/>
        <v>28</v>
      </c>
      <c r="E107" s="90">
        <v>16</v>
      </c>
      <c r="F107" s="90">
        <v>12</v>
      </c>
      <c r="G107" s="90">
        <f t="shared" si="19"/>
        <v>38</v>
      </c>
      <c r="H107" s="90">
        <v>25</v>
      </c>
      <c r="I107" s="90">
        <v>13</v>
      </c>
      <c r="J107" s="90">
        <f t="shared" si="20"/>
        <v>-10</v>
      </c>
      <c r="K107" s="90">
        <f t="shared" si="21"/>
        <v>90</v>
      </c>
      <c r="L107" s="90">
        <v>39</v>
      </c>
      <c r="M107" s="90">
        <v>51</v>
      </c>
      <c r="N107" s="90">
        <f t="shared" si="22"/>
        <v>110</v>
      </c>
      <c r="O107" s="90">
        <v>53</v>
      </c>
      <c r="P107" s="90">
        <v>57</v>
      </c>
      <c r="Q107" s="90">
        <f t="shared" si="23"/>
        <v>-20</v>
      </c>
      <c r="R107" s="90">
        <v>26</v>
      </c>
      <c r="S107" s="90">
        <v>4</v>
      </c>
    </row>
    <row r="108" spans="2:19" ht="14.25" customHeight="1" hidden="1">
      <c r="B108" s="57" t="s">
        <v>132</v>
      </c>
      <c r="C108" s="88">
        <v>-4</v>
      </c>
      <c r="D108" s="89">
        <f t="shared" si="18"/>
        <v>34</v>
      </c>
      <c r="E108" s="90">
        <v>15</v>
      </c>
      <c r="F108" s="90">
        <v>19</v>
      </c>
      <c r="G108" s="90">
        <f t="shared" si="19"/>
        <v>38</v>
      </c>
      <c r="H108" s="90">
        <v>21</v>
      </c>
      <c r="I108" s="90">
        <v>17</v>
      </c>
      <c r="J108" s="90">
        <f t="shared" si="20"/>
        <v>-4</v>
      </c>
      <c r="K108" s="90">
        <f t="shared" si="21"/>
        <v>80</v>
      </c>
      <c r="L108" s="90">
        <v>38</v>
      </c>
      <c r="M108" s="90">
        <v>42</v>
      </c>
      <c r="N108" s="90">
        <f t="shared" si="22"/>
        <v>80</v>
      </c>
      <c r="O108" s="90">
        <v>44</v>
      </c>
      <c r="P108" s="90">
        <v>36</v>
      </c>
      <c r="Q108" s="90">
        <f t="shared" si="23"/>
        <v>0</v>
      </c>
      <c r="R108" s="90">
        <v>17</v>
      </c>
      <c r="S108" s="90">
        <v>5</v>
      </c>
    </row>
    <row r="109" spans="2:19" ht="14.25" customHeight="1" hidden="1">
      <c r="B109" s="57" t="s">
        <v>133</v>
      </c>
      <c r="C109" s="88">
        <v>-23</v>
      </c>
      <c r="D109" s="89">
        <f t="shared" si="18"/>
        <v>26</v>
      </c>
      <c r="E109" s="90">
        <v>11</v>
      </c>
      <c r="F109" s="90">
        <v>15</v>
      </c>
      <c r="G109" s="90">
        <f t="shared" si="19"/>
        <v>49</v>
      </c>
      <c r="H109" s="90">
        <v>25</v>
      </c>
      <c r="I109" s="90">
        <v>24</v>
      </c>
      <c r="J109" s="90">
        <f t="shared" si="20"/>
        <v>-23</v>
      </c>
      <c r="K109" s="90">
        <f t="shared" si="21"/>
        <v>102</v>
      </c>
      <c r="L109" s="90">
        <v>50</v>
      </c>
      <c r="M109" s="90">
        <v>52</v>
      </c>
      <c r="N109" s="90">
        <f t="shared" si="22"/>
        <v>102</v>
      </c>
      <c r="O109" s="90">
        <v>49</v>
      </c>
      <c r="P109" s="90">
        <v>53</v>
      </c>
      <c r="Q109" s="90">
        <f t="shared" si="23"/>
        <v>0</v>
      </c>
      <c r="R109" s="90">
        <v>11</v>
      </c>
      <c r="S109" s="90">
        <v>3</v>
      </c>
    </row>
    <row r="110" spans="2:19" ht="14.25" customHeight="1" hidden="1">
      <c r="B110" s="57" t="s">
        <v>134</v>
      </c>
      <c r="C110" s="88">
        <v>-39</v>
      </c>
      <c r="D110" s="89">
        <f t="shared" si="18"/>
        <v>23</v>
      </c>
      <c r="E110" s="90">
        <v>10</v>
      </c>
      <c r="F110" s="90">
        <v>13</v>
      </c>
      <c r="G110" s="90">
        <f t="shared" si="19"/>
        <v>42</v>
      </c>
      <c r="H110" s="90">
        <v>24</v>
      </c>
      <c r="I110" s="90">
        <v>18</v>
      </c>
      <c r="J110" s="90">
        <f t="shared" si="20"/>
        <v>-19</v>
      </c>
      <c r="K110" s="90">
        <f t="shared" si="21"/>
        <v>85</v>
      </c>
      <c r="L110" s="90">
        <v>46</v>
      </c>
      <c r="M110" s="90">
        <v>39</v>
      </c>
      <c r="N110" s="90">
        <f t="shared" si="22"/>
        <v>105</v>
      </c>
      <c r="O110" s="90">
        <v>61</v>
      </c>
      <c r="P110" s="90">
        <v>44</v>
      </c>
      <c r="Q110" s="90">
        <f t="shared" si="23"/>
        <v>-20</v>
      </c>
      <c r="R110" s="90">
        <v>5</v>
      </c>
      <c r="S110" s="90">
        <v>2</v>
      </c>
    </row>
    <row r="111" spans="2:19" ht="14.25" customHeight="1" hidden="1">
      <c r="B111" s="57" t="s">
        <v>135</v>
      </c>
      <c r="C111" s="88">
        <v>-55</v>
      </c>
      <c r="D111" s="89">
        <f t="shared" si="18"/>
        <v>24</v>
      </c>
      <c r="E111" s="90">
        <v>14</v>
      </c>
      <c r="F111" s="90">
        <v>10</v>
      </c>
      <c r="G111" s="90">
        <f t="shared" si="19"/>
        <v>39</v>
      </c>
      <c r="H111" s="90">
        <v>19</v>
      </c>
      <c r="I111" s="90">
        <v>20</v>
      </c>
      <c r="J111" s="90">
        <f t="shared" si="20"/>
        <v>-15</v>
      </c>
      <c r="K111" s="90">
        <f t="shared" si="21"/>
        <v>78</v>
      </c>
      <c r="L111" s="90">
        <v>35</v>
      </c>
      <c r="M111" s="90">
        <v>43</v>
      </c>
      <c r="N111" s="90">
        <f t="shared" si="22"/>
        <v>118</v>
      </c>
      <c r="O111" s="90">
        <v>48</v>
      </c>
      <c r="P111" s="90">
        <v>70</v>
      </c>
      <c r="Q111" s="90">
        <f t="shared" si="23"/>
        <v>-40</v>
      </c>
      <c r="R111" s="90">
        <v>11</v>
      </c>
      <c r="S111" s="90">
        <v>4</v>
      </c>
    </row>
    <row r="112" spans="2:19" ht="14.25" customHeight="1" hidden="1">
      <c r="B112" s="57" t="s">
        <v>169</v>
      </c>
      <c r="C112" s="88">
        <v>-46</v>
      </c>
      <c r="D112" s="89">
        <f t="shared" si="18"/>
        <v>31</v>
      </c>
      <c r="E112" s="90">
        <v>17</v>
      </c>
      <c r="F112" s="90">
        <v>14</v>
      </c>
      <c r="G112" s="90">
        <f t="shared" si="19"/>
        <v>43</v>
      </c>
      <c r="H112" s="90">
        <v>27</v>
      </c>
      <c r="I112" s="90">
        <v>16</v>
      </c>
      <c r="J112" s="90">
        <f t="shared" si="20"/>
        <v>-12</v>
      </c>
      <c r="K112" s="90">
        <f t="shared" si="21"/>
        <v>68</v>
      </c>
      <c r="L112" s="90">
        <v>36</v>
      </c>
      <c r="M112" s="90">
        <v>32</v>
      </c>
      <c r="N112" s="90">
        <f t="shared" si="22"/>
        <v>102</v>
      </c>
      <c r="O112" s="90">
        <v>57</v>
      </c>
      <c r="P112" s="90">
        <v>45</v>
      </c>
      <c r="Q112" s="90">
        <f t="shared" si="23"/>
        <v>-34</v>
      </c>
      <c r="R112" s="90">
        <v>20</v>
      </c>
      <c r="S112" s="90">
        <v>7</v>
      </c>
    </row>
    <row r="113" spans="2:19" ht="14.25" customHeight="1" hidden="1">
      <c r="B113" s="57" t="s">
        <v>170</v>
      </c>
      <c r="C113" s="88">
        <v>-42</v>
      </c>
      <c r="D113" s="89">
        <f t="shared" si="18"/>
        <v>30</v>
      </c>
      <c r="E113" s="90">
        <v>17</v>
      </c>
      <c r="F113" s="90">
        <v>13</v>
      </c>
      <c r="G113" s="90">
        <f t="shared" si="19"/>
        <v>38</v>
      </c>
      <c r="H113" s="90">
        <v>23</v>
      </c>
      <c r="I113" s="90">
        <v>15</v>
      </c>
      <c r="J113" s="90">
        <f t="shared" si="20"/>
        <v>-8</v>
      </c>
      <c r="K113" s="90">
        <f t="shared" si="21"/>
        <v>63</v>
      </c>
      <c r="L113" s="90">
        <v>34</v>
      </c>
      <c r="M113" s="90">
        <v>29</v>
      </c>
      <c r="N113" s="90">
        <f t="shared" si="22"/>
        <v>97</v>
      </c>
      <c r="O113" s="90">
        <v>62</v>
      </c>
      <c r="P113" s="90">
        <v>35</v>
      </c>
      <c r="Q113" s="90">
        <f t="shared" si="23"/>
        <v>-34</v>
      </c>
      <c r="R113" s="90">
        <v>29</v>
      </c>
      <c r="S113" s="90">
        <v>4</v>
      </c>
    </row>
    <row r="114" spans="2:19" ht="14.25" customHeight="1" hidden="1">
      <c r="B114" s="57" t="s">
        <v>171</v>
      </c>
      <c r="C114" s="88">
        <v>-30</v>
      </c>
      <c r="D114" s="89">
        <f t="shared" si="18"/>
        <v>22</v>
      </c>
      <c r="E114" s="90">
        <v>12</v>
      </c>
      <c r="F114" s="90">
        <v>10</v>
      </c>
      <c r="G114" s="90">
        <f t="shared" si="19"/>
        <v>42</v>
      </c>
      <c r="H114" s="90">
        <v>25</v>
      </c>
      <c r="I114" s="90">
        <v>17</v>
      </c>
      <c r="J114" s="90">
        <f t="shared" si="20"/>
        <v>-20</v>
      </c>
      <c r="K114" s="90">
        <f t="shared" si="21"/>
        <v>68</v>
      </c>
      <c r="L114" s="90">
        <v>27</v>
      </c>
      <c r="M114" s="90">
        <v>41</v>
      </c>
      <c r="N114" s="90">
        <f t="shared" si="22"/>
        <v>78</v>
      </c>
      <c r="O114" s="90">
        <v>46</v>
      </c>
      <c r="P114" s="90">
        <v>32</v>
      </c>
      <c r="Q114" s="90">
        <f t="shared" si="23"/>
        <v>-10</v>
      </c>
      <c r="R114" s="90">
        <v>12</v>
      </c>
      <c r="S114" s="90">
        <v>11</v>
      </c>
    </row>
    <row r="115" spans="2:19" ht="14.25" customHeight="1" hidden="1">
      <c r="B115" s="57"/>
      <c r="C115" s="88"/>
      <c r="D115" s="89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</row>
    <row r="116" spans="1:19" ht="14.25" customHeight="1">
      <c r="A116" s="85" t="s">
        <v>254</v>
      </c>
      <c r="B116" s="75"/>
      <c r="C116" s="86">
        <f>SUM(C117:C128)</f>
        <v>-649</v>
      </c>
      <c r="D116" s="87">
        <f aca="true" t="shared" si="24" ref="D116:S116">SUM(D117:D128)</f>
        <v>307</v>
      </c>
      <c r="E116" s="87">
        <f t="shared" si="24"/>
        <v>167</v>
      </c>
      <c r="F116" s="87">
        <f t="shared" si="24"/>
        <v>140</v>
      </c>
      <c r="G116" s="87">
        <f t="shared" si="24"/>
        <v>589</v>
      </c>
      <c r="H116" s="87">
        <f t="shared" si="24"/>
        <v>326</v>
      </c>
      <c r="I116" s="87">
        <f t="shared" si="24"/>
        <v>263</v>
      </c>
      <c r="J116" s="87">
        <f t="shared" si="24"/>
        <v>-282</v>
      </c>
      <c r="K116" s="87">
        <f t="shared" si="24"/>
        <v>1195</v>
      </c>
      <c r="L116" s="87">
        <f t="shared" si="24"/>
        <v>650</v>
      </c>
      <c r="M116" s="87">
        <f t="shared" si="24"/>
        <v>545</v>
      </c>
      <c r="N116" s="87">
        <f t="shared" si="24"/>
        <v>1562</v>
      </c>
      <c r="O116" s="87">
        <f t="shared" si="24"/>
        <v>809</v>
      </c>
      <c r="P116" s="87">
        <f t="shared" si="24"/>
        <v>753</v>
      </c>
      <c r="Q116" s="87">
        <f t="shared" si="24"/>
        <v>-367</v>
      </c>
      <c r="R116" s="87">
        <f t="shared" si="24"/>
        <v>154</v>
      </c>
      <c r="S116" s="87">
        <f t="shared" si="24"/>
        <v>83</v>
      </c>
    </row>
    <row r="117" spans="1:19" ht="14.25" customHeight="1" hidden="1">
      <c r="A117" s="73"/>
      <c r="B117" s="57" t="s">
        <v>49</v>
      </c>
      <c r="C117" s="88">
        <v>-38</v>
      </c>
      <c r="D117" s="89">
        <v>35</v>
      </c>
      <c r="E117" s="90">
        <v>22</v>
      </c>
      <c r="F117" s="90">
        <v>13</v>
      </c>
      <c r="G117" s="90">
        <v>81</v>
      </c>
      <c r="H117" s="90">
        <v>43</v>
      </c>
      <c r="I117" s="90">
        <v>38</v>
      </c>
      <c r="J117" s="90">
        <v>-46</v>
      </c>
      <c r="K117" s="90">
        <v>65</v>
      </c>
      <c r="L117" s="90">
        <v>35</v>
      </c>
      <c r="M117" s="90">
        <v>30</v>
      </c>
      <c r="N117" s="90">
        <v>57</v>
      </c>
      <c r="O117" s="90">
        <v>20</v>
      </c>
      <c r="P117" s="90">
        <v>37</v>
      </c>
      <c r="Q117" s="90">
        <v>8</v>
      </c>
      <c r="R117" s="90">
        <v>8</v>
      </c>
      <c r="S117" s="90">
        <v>8</v>
      </c>
    </row>
    <row r="118" spans="2:19" ht="14.25" customHeight="1" hidden="1">
      <c r="B118" s="57" t="s">
        <v>50</v>
      </c>
      <c r="C118" s="88">
        <v>-30</v>
      </c>
      <c r="D118" s="89">
        <v>14</v>
      </c>
      <c r="E118" s="90">
        <v>11</v>
      </c>
      <c r="F118" s="90">
        <v>3</v>
      </c>
      <c r="G118" s="90">
        <v>43</v>
      </c>
      <c r="H118" s="90">
        <v>24</v>
      </c>
      <c r="I118" s="90">
        <v>19</v>
      </c>
      <c r="J118" s="90">
        <v>-29</v>
      </c>
      <c r="K118" s="90">
        <v>71</v>
      </c>
      <c r="L118" s="90">
        <v>21</v>
      </c>
      <c r="M118" s="90">
        <v>50</v>
      </c>
      <c r="N118" s="90">
        <v>72</v>
      </c>
      <c r="O118" s="90">
        <v>30</v>
      </c>
      <c r="P118" s="90">
        <v>42</v>
      </c>
      <c r="Q118" s="90">
        <v>-1</v>
      </c>
      <c r="R118" s="90">
        <v>11</v>
      </c>
      <c r="S118" s="90">
        <v>7</v>
      </c>
    </row>
    <row r="119" spans="2:19" ht="14.25" customHeight="1" hidden="1">
      <c r="B119" s="57" t="s">
        <v>129</v>
      </c>
      <c r="C119" s="88">
        <v>-420</v>
      </c>
      <c r="D119" s="89">
        <v>33</v>
      </c>
      <c r="E119" s="90">
        <v>18</v>
      </c>
      <c r="F119" s="90">
        <v>15</v>
      </c>
      <c r="G119" s="90">
        <v>57</v>
      </c>
      <c r="H119" s="90">
        <v>26</v>
      </c>
      <c r="I119" s="90">
        <v>31</v>
      </c>
      <c r="J119" s="90">
        <v>-24</v>
      </c>
      <c r="K119" s="90">
        <v>210</v>
      </c>
      <c r="L119" s="90">
        <v>132</v>
      </c>
      <c r="M119" s="90">
        <v>78</v>
      </c>
      <c r="N119" s="90">
        <v>606</v>
      </c>
      <c r="O119" s="90">
        <v>333</v>
      </c>
      <c r="P119" s="90">
        <v>273</v>
      </c>
      <c r="Q119" s="90">
        <v>-396</v>
      </c>
      <c r="R119" s="90">
        <v>22</v>
      </c>
      <c r="S119" s="90">
        <v>15</v>
      </c>
    </row>
    <row r="120" spans="2:19" ht="14.25" customHeight="1" hidden="1">
      <c r="B120" s="57" t="s">
        <v>130</v>
      </c>
      <c r="C120" s="88">
        <v>62</v>
      </c>
      <c r="D120" s="89">
        <v>27</v>
      </c>
      <c r="E120" s="90">
        <v>14</v>
      </c>
      <c r="F120" s="90">
        <v>13</v>
      </c>
      <c r="G120" s="90">
        <v>43</v>
      </c>
      <c r="H120" s="90">
        <v>28</v>
      </c>
      <c r="I120" s="90">
        <v>15</v>
      </c>
      <c r="J120" s="90">
        <v>-16</v>
      </c>
      <c r="K120" s="90">
        <v>284</v>
      </c>
      <c r="L120" s="90">
        <v>164</v>
      </c>
      <c r="M120" s="90">
        <v>120</v>
      </c>
      <c r="N120" s="90">
        <v>206</v>
      </c>
      <c r="O120" s="90">
        <v>81</v>
      </c>
      <c r="P120" s="90">
        <v>125</v>
      </c>
      <c r="Q120" s="90">
        <v>78</v>
      </c>
      <c r="R120" s="90">
        <v>13</v>
      </c>
      <c r="S120" s="90">
        <v>6</v>
      </c>
    </row>
    <row r="121" spans="2:19" ht="14.25" customHeight="1" hidden="1">
      <c r="B121" s="57" t="s">
        <v>131</v>
      </c>
      <c r="C121" s="88">
        <v>2</v>
      </c>
      <c r="D121" s="89">
        <v>32</v>
      </c>
      <c r="E121" s="90">
        <v>17</v>
      </c>
      <c r="F121" s="90">
        <v>15</v>
      </c>
      <c r="G121" s="90">
        <v>47</v>
      </c>
      <c r="H121" s="90">
        <v>23</v>
      </c>
      <c r="I121" s="90">
        <v>24</v>
      </c>
      <c r="J121" s="90">
        <v>-15</v>
      </c>
      <c r="K121" s="90">
        <v>73</v>
      </c>
      <c r="L121" s="90">
        <v>35</v>
      </c>
      <c r="M121" s="90">
        <v>38</v>
      </c>
      <c r="N121" s="90">
        <v>56</v>
      </c>
      <c r="O121" s="90">
        <v>28</v>
      </c>
      <c r="P121" s="90">
        <v>28</v>
      </c>
      <c r="Q121" s="90">
        <v>17</v>
      </c>
      <c r="R121" s="90">
        <v>14</v>
      </c>
      <c r="S121" s="90">
        <v>3</v>
      </c>
    </row>
    <row r="122" spans="2:19" ht="14.25" customHeight="1" hidden="1">
      <c r="B122" s="57" t="s">
        <v>132</v>
      </c>
      <c r="C122" s="88">
        <v>-34</v>
      </c>
      <c r="D122" s="89">
        <v>26</v>
      </c>
      <c r="E122" s="90">
        <v>12</v>
      </c>
      <c r="F122" s="90">
        <v>14</v>
      </c>
      <c r="G122" s="90">
        <v>49</v>
      </c>
      <c r="H122" s="90">
        <v>23</v>
      </c>
      <c r="I122" s="90">
        <v>26</v>
      </c>
      <c r="J122" s="90">
        <v>-23</v>
      </c>
      <c r="K122" s="90">
        <v>69</v>
      </c>
      <c r="L122" s="90">
        <v>42</v>
      </c>
      <c r="M122" s="90">
        <v>27</v>
      </c>
      <c r="N122" s="90">
        <v>80</v>
      </c>
      <c r="O122" s="90">
        <v>43</v>
      </c>
      <c r="P122" s="90">
        <v>37</v>
      </c>
      <c r="Q122" s="90">
        <v>-11</v>
      </c>
      <c r="R122" s="90">
        <v>7</v>
      </c>
      <c r="S122" s="90">
        <v>4</v>
      </c>
    </row>
    <row r="123" spans="2:19" ht="14.25" customHeight="1" hidden="1">
      <c r="B123" s="57" t="s">
        <v>133</v>
      </c>
      <c r="C123" s="88">
        <v>13</v>
      </c>
      <c r="D123" s="89">
        <v>19</v>
      </c>
      <c r="E123" s="90">
        <v>8</v>
      </c>
      <c r="F123" s="90">
        <v>11</v>
      </c>
      <c r="G123" s="90">
        <v>36</v>
      </c>
      <c r="H123" s="90">
        <v>24</v>
      </c>
      <c r="I123" s="90">
        <v>12</v>
      </c>
      <c r="J123" s="90">
        <v>-17</v>
      </c>
      <c r="K123" s="90">
        <v>104</v>
      </c>
      <c r="L123" s="90">
        <v>57</v>
      </c>
      <c r="M123" s="90">
        <v>47</v>
      </c>
      <c r="N123" s="90">
        <v>74</v>
      </c>
      <c r="O123" s="90">
        <v>44</v>
      </c>
      <c r="P123" s="90">
        <v>30</v>
      </c>
      <c r="Q123" s="90">
        <v>30</v>
      </c>
      <c r="R123" s="90">
        <v>17</v>
      </c>
      <c r="S123" s="90">
        <v>7</v>
      </c>
    </row>
    <row r="124" spans="2:19" ht="14.25" customHeight="1" hidden="1">
      <c r="B124" s="57" t="s">
        <v>134</v>
      </c>
      <c r="C124" s="88">
        <v>-32</v>
      </c>
      <c r="D124" s="89">
        <v>29</v>
      </c>
      <c r="E124" s="90">
        <v>18</v>
      </c>
      <c r="F124" s="90">
        <v>11</v>
      </c>
      <c r="G124" s="90">
        <v>37</v>
      </c>
      <c r="H124" s="90">
        <v>21</v>
      </c>
      <c r="I124" s="90">
        <v>16</v>
      </c>
      <c r="J124" s="90">
        <v>-8</v>
      </c>
      <c r="K124" s="90">
        <v>68</v>
      </c>
      <c r="L124" s="90">
        <v>32</v>
      </c>
      <c r="M124" s="90">
        <v>36</v>
      </c>
      <c r="N124" s="90">
        <v>92</v>
      </c>
      <c r="O124" s="90">
        <v>51</v>
      </c>
      <c r="P124" s="90">
        <v>41</v>
      </c>
      <c r="Q124" s="90">
        <v>-24</v>
      </c>
      <c r="R124" s="90">
        <v>3</v>
      </c>
      <c r="S124" s="90">
        <v>8</v>
      </c>
    </row>
    <row r="125" spans="2:19" ht="14.25" customHeight="1" hidden="1">
      <c r="B125" s="57" t="s">
        <v>135</v>
      </c>
      <c r="C125" s="88">
        <v>-74</v>
      </c>
      <c r="D125" s="89">
        <v>20</v>
      </c>
      <c r="E125" s="90">
        <v>9</v>
      </c>
      <c r="F125" s="90">
        <v>11</v>
      </c>
      <c r="G125" s="90">
        <v>48</v>
      </c>
      <c r="H125" s="90">
        <v>30</v>
      </c>
      <c r="I125" s="90">
        <v>18</v>
      </c>
      <c r="J125" s="90">
        <v>-28</v>
      </c>
      <c r="K125" s="90">
        <v>64</v>
      </c>
      <c r="L125" s="90">
        <v>28</v>
      </c>
      <c r="M125" s="90">
        <v>36</v>
      </c>
      <c r="N125" s="90">
        <v>110</v>
      </c>
      <c r="O125" s="90">
        <v>58</v>
      </c>
      <c r="P125" s="90">
        <v>52</v>
      </c>
      <c r="Q125" s="90">
        <v>-46</v>
      </c>
      <c r="R125" s="90">
        <v>18</v>
      </c>
      <c r="S125" s="90">
        <v>7</v>
      </c>
    </row>
    <row r="126" spans="2:19" ht="14.25" customHeight="1" hidden="1">
      <c r="B126" s="57" t="s">
        <v>169</v>
      </c>
      <c r="C126" s="88">
        <v>-43</v>
      </c>
      <c r="D126" s="89">
        <v>20</v>
      </c>
      <c r="E126" s="90">
        <v>10</v>
      </c>
      <c r="F126" s="90">
        <v>10</v>
      </c>
      <c r="G126" s="90">
        <v>47</v>
      </c>
      <c r="H126" s="90">
        <v>23</v>
      </c>
      <c r="I126" s="90">
        <v>24</v>
      </c>
      <c r="J126" s="90">
        <v>-27</v>
      </c>
      <c r="K126" s="90">
        <v>72</v>
      </c>
      <c r="L126" s="90">
        <v>39</v>
      </c>
      <c r="M126" s="90">
        <v>33</v>
      </c>
      <c r="N126" s="90">
        <v>88</v>
      </c>
      <c r="O126" s="90">
        <v>46</v>
      </c>
      <c r="P126" s="90">
        <v>42</v>
      </c>
      <c r="Q126" s="90">
        <v>-16</v>
      </c>
      <c r="R126" s="90">
        <v>13</v>
      </c>
      <c r="S126" s="90">
        <v>6</v>
      </c>
    </row>
    <row r="127" spans="2:19" ht="14.25" customHeight="1" hidden="1">
      <c r="B127" s="57" t="s">
        <v>170</v>
      </c>
      <c r="C127" s="88">
        <v>-41</v>
      </c>
      <c r="D127" s="89">
        <v>28</v>
      </c>
      <c r="E127" s="90">
        <v>16</v>
      </c>
      <c r="F127" s="90">
        <v>12</v>
      </c>
      <c r="G127" s="90">
        <v>55</v>
      </c>
      <c r="H127" s="90">
        <v>31</v>
      </c>
      <c r="I127" s="90">
        <v>24</v>
      </c>
      <c r="J127" s="90">
        <v>-27</v>
      </c>
      <c r="K127" s="90">
        <v>56</v>
      </c>
      <c r="L127" s="90">
        <v>25</v>
      </c>
      <c r="M127" s="90">
        <v>31</v>
      </c>
      <c r="N127" s="90">
        <v>70</v>
      </c>
      <c r="O127" s="90">
        <v>43</v>
      </c>
      <c r="P127" s="90">
        <v>27</v>
      </c>
      <c r="Q127" s="90">
        <v>-14</v>
      </c>
      <c r="R127" s="90">
        <v>9</v>
      </c>
      <c r="S127" s="90">
        <v>4</v>
      </c>
    </row>
    <row r="128" spans="2:19" ht="14.25" customHeight="1" hidden="1">
      <c r="B128" s="57" t="s">
        <v>171</v>
      </c>
      <c r="C128" s="88">
        <v>-14</v>
      </c>
      <c r="D128" s="89">
        <v>24</v>
      </c>
      <c r="E128" s="90">
        <v>12</v>
      </c>
      <c r="F128" s="90">
        <v>12</v>
      </c>
      <c r="G128" s="90">
        <v>46</v>
      </c>
      <c r="H128" s="90">
        <v>30</v>
      </c>
      <c r="I128" s="90">
        <v>16</v>
      </c>
      <c r="J128" s="90">
        <v>-22</v>
      </c>
      <c r="K128" s="90">
        <v>59</v>
      </c>
      <c r="L128" s="90">
        <v>40</v>
      </c>
      <c r="M128" s="90">
        <v>19</v>
      </c>
      <c r="N128" s="90">
        <v>51</v>
      </c>
      <c r="O128" s="90">
        <v>32</v>
      </c>
      <c r="P128" s="90">
        <v>19</v>
      </c>
      <c r="Q128" s="90">
        <v>8</v>
      </c>
      <c r="R128" s="90">
        <v>19</v>
      </c>
      <c r="S128" s="90">
        <v>8</v>
      </c>
    </row>
    <row r="129" spans="1:19" ht="14.25" customHeight="1">
      <c r="A129" s="85" t="s">
        <v>290</v>
      </c>
      <c r="B129" s="75"/>
      <c r="C129" s="86">
        <f>SUM(C130:C141)</f>
        <v>-779</v>
      </c>
      <c r="D129" s="87">
        <f aca="true" t="shared" si="25" ref="D129:S129">SUM(D130:D141)</f>
        <v>289</v>
      </c>
      <c r="E129" s="87">
        <f t="shared" si="25"/>
        <v>159</v>
      </c>
      <c r="F129" s="87">
        <f t="shared" si="25"/>
        <v>130</v>
      </c>
      <c r="G129" s="87">
        <f t="shared" si="25"/>
        <v>603</v>
      </c>
      <c r="H129" s="87">
        <f t="shared" si="25"/>
        <v>317</v>
      </c>
      <c r="I129" s="87">
        <f t="shared" si="25"/>
        <v>286</v>
      </c>
      <c r="J129" s="87">
        <f t="shared" si="25"/>
        <v>-314</v>
      </c>
      <c r="K129" s="87">
        <f t="shared" si="25"/>
        <v>1118</v>
      </c>
      <c r="L129" s="87">
        <f t="shared" si="25"/>
        <v>566</v>
      </c>
      <c r="M129" s="87">
        <f t="shared" si="25"/>
        <v>552</v>
      </c>
      <c r="N129" s="87">
        <f t="shared" si="25"/>
        <v>1583</v>
      </c>
      <c r="O129" s="87">
        <f t="shared" si="25"/>
        <v>752</v>
      </c>
      <c r="P129" s="87">
        <f t="shared" si="25"/>
        <v>831</v>
      </c>
      <c r="Q129" s="87">
        <f t="shared" si="25"/>
        <v>-465</v>
      </c>
      <c r="R129" s="87">
        <f t="shared" si="25"/>
        <v>155</v>
      </c>
      <c r="S129" s="87">
        <f t="shared" si="25"/>
        <v>74</v>
      </c>
    </row>
    <row r="130" spans="1:19" ht="14.25" customHeight="1" hidden="1">
      <c r="A130" s="73"/>
      <c r="B130" s="57" t="s">
        <v>49</v>
      </c>
      <c r="C130" s="88">
        <v>-47</v>
      </c>
      <c r="D130" s="89">
        <v>25</v>
      </c>
      <c r="E130" s="90">
        <v>9</v>
      </c>
      <c r="F130" s="90">
        <v>16</v>
      </c>
      <c r="G130" s="90">
        <v>73</v>
      </c>
      <c r="H130" s="90">
        <v>36</v>
      </c>
      <c r="I130" s="90">
        <v>37</v>
      </c>
      <c r="J130" s="90">
        <v>-48</v>
      </c>
      <c r="K130" s="90">
        <v>84</v>
      </c>
      <c r="L130" s="90">
        <v>37</v>
      </c>
      <c r="M130" s="90">
        <v>47</v>
      </c>
      <c r="N130" s="90">
        <v>83</v>
      </c>
      <c r="O130" s="90">
        <v>33</v>
      </c>
      <c r="P130" s="90">
        <v>50</v>
      </c>
      <c r="Q130" s="90">
        <v>1</v>
      </c>
      <c r="R130" s="90">
        <v>7</v>
      </c>
      <c r="S130" s="90">
        <v>6</v>
      </c>
    </row>
    <row r="131" spans="2:19" ht="13.5" hidden="1">
      <c r="B131" s="57" t="s">
        <v>50</v>
      </c>
      <c r="C131" s="88">
        <v>-76</v>
      </c>
      <c r="D131" s="89">
        <v>22</v>
      </c>
      <c r="E131" s="90">
        <v>12</v>
      </c>
      <c r="F131" s="90">
        <v>10</v>
      </c>
      <c r="G131" s="90">
        <v>62</v>
      </c>
      <c r="H131" s="90">
        <v>26</v>
      </c>
      <c r="I131" s="90">
        <v>36</v>
      </c>
      <c r="J131" s="90">
        <v>-40</v>
      </c>
      <c r="K131" s="90">
        <v>53</v>
      </c>
      <c r="L131" s="90">
        <v>25</v>
      </c>
      <c r="M131" s="90">
        <v>28</v>
      </c>
      <c r="N131" s="90">
        <v>89</v>
      </c>
      <c r="O131" s="90">
        <v>43</v>
      </c>
      <c r="P131" s="90">
        <v>46</v>
      </c>
      <c r="Q131" s="90">
        <v>-36</v>
      </c>
      <c r="R131" s="90">
        <v>19</v>
      </c>
      <c r="S131" s="90">
        <v>7</v>
      </c>
    </row>
    <row r="132" spans="2:19" ht="13.5" hidden="1">
      <c r="B132" s="57" t="s">
        <v>129</v>
      </c>
      <c r="C132" s="88">
        <v>-340</v>
      </c>
      <c r="D132" s="89">
        <v>27</v>
      </c>
      <c r="E132" s="90">
        <v>16</v>
      </c>
      <c r="F132" s="90">
        <v>11</v>
      </c>
      <c r="G132" s="90">
        <v>48</v>
      </c>
      <c r="H132" s="90">
        <v>25</v>
      </c>
      <c r="I132" s="90">
        <v>23</v>
      </c>
      <c r="J132" s="90">
        <v>-21</v>
      </c>
      <c r="K132" s="90">
        <v>258</v>
      </c>
      <c r="L132" s="90">
        <v>172</v>
      </c>
      <c r="M132" s="90">
        <v>86</v>
      </c>
      <c r="N132" s="90">
        <v>577</v>
      </c>
      <c r="O132" s="90">
        <v>307</v>
      </c>
      <c r="P132" s="90">
        <v>270</v>
      </c>
      <c r="Q132" s="90">
        <v>-319</v>
      </c>
      <c r="R132" s="90">
        <v>12</v>
      </c>
      <c r="S132" s="90">
        <v>1</v>
      </c>
    </row>
    <row r="133" spans="2:19" ht="13.5" hidden="1">
      <c r="B133" s="57" t="s">
        <v>130</v>
      </c>
      <c r="C133" s="88">
        <v>69</v>
      </c>
      <c r="D133" s="89">
        <v>17</v>
      </c>
      <c r="E133" s="90">
        <v>10</v>
      </c>
      <c r="F133" s="90">
        <v>7</v>
      </c>
      <c r="G133" s="90">
        <v>51</v>
      </c>
      <c r="H133" s="90">
        <v>28</v>
      </c>
      <c r="I133" s="90">
        <v>23</v>
      </c>
      <c r="J133" s="90">
        <v>-34</v>
      </c>
      <c r="K133" s="90">
        <v>246</v>
      </c>
      <c r="L133" s="90">
        <v>131</v>
      </c>
      <c r="M133" s="90">
        <v>115</v>
      </c>
      <c r="N133" s="90">
        <v>143</v>
      </c>
      <c r="O133" s="90">
        <v>47</v>
      </c>
      <c r="P133" s="90">
        <v>96</v>
      </c>
      <c r="Q133" s="90">
        <v>103</v>
      </c>
      <c r="R133" s="90">
        <v>21</v>
      </c>
      <c r="S133" s="90">
        <v>10</v>
      </c>
    </row>
    <row r="134" spans="2:19" ht="13.5" hidden="1">
      <c r="B134" s="57" t="s">
        <v>131</v>
      </c>
      <c r="C134" s="88">
        <v>-37</v>
      </c>
      <c r="D134" s="89">
        <v>25</v>
      </c>
      <c r="E134" s="90">
        <v>13</v>
      </c>
      <c r="F134" s="90">
        <v>12</v>
      </c>
      <c r="G134" s="90">
        <v>60</v>
      </c>
      <c r="H134" s="90">
        <v>30</v>
      </c>
      <c r="I134" s="90">
        <v>30</v>
      </c>
      <c r="J134" s="90">
        <v>-35</v>
      </c>
      <c r="K134" s="90">
        <v>69</v>
      </c>
      <c r="L134" s="90">
        <v>27</v>
      </c>
      <c r="M134" s="90">
        <v>42</v>
      </c>
      <c r="N134" s="90">
        <v>71</v>
      </c>
      <c r="O134" s="90">
        <v>35</v>
      </c>
      <c r="P134" s="90">
        <v>36</v>
      </c>
      <c r="Q134" s="90">
        <v>-2</v>
      </c>
      <c r="R134" s="90">
        <v>12</v>
      </c>
      <c r="S134" s="90">
        <v>4</v>
      </c>
    </row>
    <row r="135" spans="2:19" ht="13.5" hidden="1">
      <c r="B135" s="57" t="s">
        <v>132</v>
      </c>
      <c r="C135" s="88">
        <v>-57</v>
      </c>
      <c r="D135" s="89">
        <v>33</v>
      </c>
      <c r="E135" s="90">
        <v>21</v>
      </c>
      <c r="F135" s="90">
        <v>12</v>
      </c>
      <c r="G135" s="90">
        <v>42</v>
      </c>
      <c r="H135" s="90">
        <v>24</v>
      </c>
      <c r="I135" s="90">
        <v>18</v>
      </c>
      <c r="J135" s="90">
        <v>-9</v>
      </c>
      <c r="K135" s="90">
        <v>39</v>
      </c>
      <c r="L135" s="90">
        <v>20</v>
      </c>
      <c r="M135" s="90">
        <v>19</v>
      </c>
      <c r="N135" s="90">
        <v>87</v>
      </c>
      <c r="O135" s="90">
        <v>51</v>
      </c>
      <c r="P135" s="90">
        <v>36</v>
      </c>
      <c r="Q135" s="90">
        <v>-48</v>
      </c>
      <c r="R135" s="90">
        <v>15</v>
      </c>
      <c r="S135" s="90">
        <v>7</v>
      </c>
    </row>
    <row r="136" spans="2:19" ht="13.5" hidden="1">
      <c r="B136" s="57" t="s">
        <v>133</v>
      </c>
      <c r="C136" s="88">
        <v>-44</v>
      </c>
      <c r="D136" s="89">
        <v>21</v>
      </c>
      <c r="E136" s="90">
        <v>12</v>
      </c>
      <c r="F136" s="90">
        <v>9</v>
      </c>
      <c r="G136" s="90">
        <v>33</v>
      </c>
      <c r="H136" s="90">
        <v>19</v>
      </c>
      <c r="I136" s="90">
        <v>14</v>
      </c>
      <c r="J136" s="90">
        <v>-12</v>
      </c>
      <c r="K136" s="90">
        <v>65</v>
      </c>
      <c r="L136" s="90">
        <v>34</v>
      </c>
      <c r="M136" s="90">
        <v>31</v>
      </c>
      <c r="N136" s="90">
        <v>97</v>
      </c>
      <c r="O136" s="90">
        <v>32</v>
      </c>
      <c r="P136" s="90">
        <v>65</v>
      </c>
      <c r="Q136" s="90">
        <v>-32</v>
      </c>
      <c r="R136" s="90">
        <v>16</v>
      </c>
      <c r="S136" s="90">
        <v>5</v>
      </c>
    </row>
    <row r="137" spans="2:19" ht="13.5" hidden="1">
      <c r="B137" s="57" t="s">
        <v>134</v>
      </c>
      <c r="C137" s="88">
        <v>-46</v>
      </c>
      <c r="D137" s="89">
        <v>28</v>
      </c>
      <c r="E137" s="90">
        <v>14</v>
      </c>
      <c r="F137" s="90">
        <v>14</v>
      </c>
      <c r="G137" s="90">
        <v>57</v>
      </c>
      <c r="H137" s="90">
        <v>32</v>
      </c>
      <c r="I137" s="90">
        <v>25</v>
      </c>
      <c r="J137" s="90">
        <v>-29</v>
      </c>
      <c r="K137" s="90">
        <v>66</v>
      </c>
      <c r="L137" s="90">
        <v>12</v>
      </c>
      <c r="M137" s="90">
        <v>54</v>
      </c>
      <c r="N137" s="90">
        <v>83</v>
      </c>
      <c r="O137" s="90">
        <v>31</v>
      </c>
      <c r="P137" s="90">
        <v>52</v>
      </c>
      <c r="Q137" s="90">
        <v>-17</v>
      </c>
      <c r="R137" s="90">
        <v>2</v>
      </c>
      <c r="S137" s="90">
        <v>9</v>
      </c>
    </row>
    <row r="138" spans="2:19" ht="13.5" hidden="1">
      <c r="B138" s="57" t="s">
        <v>135</v>
      </c>
      <c r="C138" s="88">
        <v>-83</v>
      </c>
      <c r="D138" s="89">
        <v>25</v>
      </c>
      <c r="E138" s="90">
        <v>18</v>
      </c>
      <c r="F138" s="90">
        <v>7</v>
      </c>
      <c r="G138" s="90">
        <v>42</v>
      </c>
      <c r="H138" s="90">
        <v>21</v>
      </c>
      <c r="I138" s="90">
        <v>21</v>
      </c>
      <c r="J138" s="90">
        <v>-17</v>
      </c>
      <c r="K138" s="90">
        <v>56</v>
      </c>
      <c r="L138" s="90">
        <v>18</v>
      </c>
      <c r="M138" s="90">
        <v>38</v>
      </c>
      <c r="N138" s="90">
        <v>122</v>
      </c>
      <c r="O138" s="90">
        <v>57</v>
      </c>
      <c r="P138" s="90">
        <v>65</v>
      </c>
      <c r="Q138" s="90">
        <v>-66</v>
      </c>
      <c r="R138" s="90">
        <v>14</v>
      </c>
      <c r="S138" s="90">
        <v>5</v>
      </c>
    </row>
    <row r="139" spans="2:19" ht="13.5" hidden="1">
      <c r="B139" s="57" t="s">
        <v>169</v>
      </c>
      <c r="C139" s="88">
        <v>-56</v>
      </c>
      <c r="D139" s="89">
        <v>15</v>
      </c>
      <c r="E139" s="90">
        <v>9</v>
      </c>
      <c r="F139" s="90">
        <v>6</v>
      </c>
      <c r="G139" s="90">
        <v>42</v>
      </c>
      <c r="H139" s="90">
        <v>21</v>
      </c>
      <c r="I139" s="90">
        <v>21</v>
      </c>
      <c r="J139" s="90">
        <v>-27</v>
      </c>
      <c r="K139" s="90">
        <v>80</v>
      </c>
      <c r="L139" s="90">
        <v>38</v>
      </c>
      <c r="M139" s="90">
        <v>42</v>
      </c>
      <c r="N139" s="90">
        <v>109</v>
      </c>
      <c r="O139" s="90">
        <v>59</v>
      </c>
      <c r="P139" s="90">
        <v>50</v>
      </c>
      <c r="Q139" s="90">
        <v>-29</v>
      </c>
      <c r="R139" s="90">
        <v>14</v>
      </c>
      <c r="S139" s="90">
        <v>4</v>
      </c>
    </row>
    <row r="140" spans="2:19" ht="13.5" hidden="1">
      <c r="B140" s="57" t="s">
        <v>170</v>
      </c>
      <c r="C140" s="88">
        <v>-21</v>
      </c>
      <c r="D140" s="89">
        <v>29</v>
      </c>
      <c r="E140" s="90">
        <v>14</v>
      </c>
      <c r="F140" s="90">
        <v>15</v>
      </c>
      <c r="G140" s="90">
        <v>46</v>
      </c>
      <c r="H140" s="90">
        <v>29</v>
      </c>
      <c r="I140" s="90">
        <v>17</v>
      </c>
      <c r="J140" s="90">
        <v>-17</v>
      </c>
      <c r="K140" s="90">
        <v>51</v>
      </c>
      <c r="L140" s="90">
        <v>25</v>
      </c>
      <c r="M140" s="90">
        <v>26</v>
      </c>
      <c r="N140" s="90">
        <v>55</v>
      </c>
      <c r="O140" s="90">
        <v>35</v>
      </c>
      <c r="P140" s="90">
        <v>20</v>
      </c>
      <c r="Q140" s="90">
        <v>-4</v>
      </c>
      <c r="R140" s="90">
        <v>15</v>
      </c>
      <c r="S140" s="90">
        <v>6</v>
      </c>
    </row>
    <row r="141" spans="2:19" ht="13.5" hidden="1">
      <c r="B141" s="57" t="s">
        <v>171</v>
      </c>
      <c r="C141" s="88">
        <v>-41</v>
      </c>
      <c r="D141" s="89">
        <v>22</v>
      </c>
      <c r="E141" s="90">
        <v>11</v>
      </c>
      <c r="F141" s="90">
        <v>11</v>
      </c>
      <c r="G141" s="90">
        <v>47</v>
      </c>
      <c r="H141" s="90">
        <v>26</v>
      </c>
      <c r="I141" s="90">
        <v>21</v>
      </c>
      <c r="J141" s="90">
        <v>-25</v>
      </c>
      <c r="K141" s="90">
        <v>51</v>
      </c>
      <c r="L141" s="90">
        <v>27</v>
      </c>
      <c r="M141" s="90">
        <v>24</v>
      </c>
      <c r="N141" s="90">
        <v>67</v>
      </c>
      <c r="O141" s="90">
        <v>22</v>
      </c>
      <c r="P141" s="90">
        <v>45</v>
      </c>
      <c r="Q141" s="90">
        <v>-16</v>
      </c>
      <c r="R141" s="90">
        <v>8</v>
      </c>
      <c r="S141" s="90">
        <v>10</v>
      </c>
    </row>
    <row r="142" spans="2:19" ht="13.5">
      <c r="B142" s="57"/>
      <c r="C142" s="88"/>
      <c r="D142" s="89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</row>
    <row r="143" spans="1:19" ht="13.5">
      <c r="A143" s="74" t="s">
        <v>255</v>
      </c>
      <c r="B143" s="75"/>
      <c r="C143" s="91">
        <v>-713</v>
      </c>
      <c r="D143" s="92">
        <v>272</v>
      </c>
      <c r="E143" s="93">
        <v>129</v>
      </c>
      <c r="F143" s="93">
        <v>143</v>
      </c>
      <c r="G143" s="93">
        <v>587</v>
      </c>
      <c r="H143" s="93">
        <v>316</v>
      </c>
      <c r="I143" s="93">
        <v>271</v>
      </c>
      <c r="J143" s="93">
        <v>-315</v>
      </c>
      <c r="K143" s="93">
        <v>1176</v>
      </c>
      <c r="L143" s="93">
        <v>658</v>
      </c>
      <c r="M143" s="93">
        <v>518</v>
      </c>
      <c r="N143" s="93">
        <v>1574</v>
      </c>
      <c r="O143" s="93">
        <v>824</v>
      </c>
      <c r="P143" s="93">
        <v>750</v>
      </c>
      <c r="Q143" s="93">
        <v>-398</v>
      </c>
      <c r="R143" s="93">
        <v>149</v>
      </c>
      <c r="S143" s="93">
        <v>73</v>
      </c>
    </row>
    <row r="144" spans="1:19" ht="13.5">
      <c r="A144" s="73"/>
      <c r="B144" s="57" t="s">
        <v>49</v>
      </c>
      <c r="C144" s="94">
        <v>-49</v>
      </c>
      <c r="D144" s="95">
        <v>22</v>
      </c>
      <c r="E144" s="96">
        <v>10</v>
      </c>
      <c r="F144" s="96">
        <v>12</v>
      </c>
      <c r="G144" s="96">
        <v>60</v>
      </c>
      <c r="H144" s="96">
        <v>33</v>
      </c>
      <c r="I144" s="96">
        <v>27</v>
      </c>
      <c r="J144" s="96">
        <v>-38</v>
      </c>
      <c r="K144" s="96">
        <v>59</v>
      </c>
      <c r="L144" s="96">
        <v>25</v>
      </c>
      <c r="M144" s="96">
        <v>34</v>
      </c>
      <c r="N144" s="96">
        <v>70</v>
      </c>
      <c r="O144" s="96">
        <v>32</v>
      </c>
      <c r="P144" s="96">
        <v>38</v>
      </c>
      <c r="Q144" s="96">
        <v>-11</v>
      </c>
      <c r="R144" s="96">
        <v>8</v>
      </c>
      <c r="S144" s="96">
        <v>5</v>
      </c>
    </row>
    <row r="145" spans="2:19" ht="13.5">
      <c r="B145" s="57" t="s">
        <v>50</v>
      </c>
      <c r="C145" s="94">
        <v>-45</v>
      </c>
      <c r="D145" s="97">
        <v>22</v>
      </c>
      <c r="E145" s="96">
        <v>13</v>
      </c>
      <c r="F145" s="96">
        <v>9</v>
      </c>
      <c r="G145" s="96">
        <v>54</v>
      </c>
      <c r="H145" s="96">
        <v>30</v>
      </c>
      <c r="I145" s="96">
        <v>24</v>
      </c>
      <c r="J145" s="96">
        <v>-32</v>
      </c>
      <c r="K145" s="96">
        <v>51</v>
      </c>
      <c r="L145" s="96">
        <v>19</v>
      </c>
      <c r="M145" s="96">
        <v>32</v>
      </c>
      <c r="N145" s="96">
        <v>64</v>
      </c>
      <c r="O145" s="96">
        <v>18</v>
      </c>
      <c r="P145" s="96">
        <v>46</v>
      </c>
      <c r="Q145" s="96">
        <v>-13</v>
      </c>
      <c r="R145" s="96">
        <v>8</v>
      </c>
      <c r="S145" s="96">
        <v>6</v>
      </c>
    </row>
    <row r="146" spans="2:19" ht="13.5">
      <c r="B146" s="57" t="s">
        <v>129</v>
      </c>
      <c r="C146" s="94">
        <v>-319</v>
      </c>
      <c r="D146" s="95">
        <v>23</v>
      </c>
      <c r="E146" s="96">
        <v>11</v>
      </c>
      <c r="F146" s="96">
        <v>12</v>
      </c>
      <c r="G146" s="96">
        <v>50</v>
      </c>
      <c r="H146" s="96">
        <v>34</v>
      </c>
      <c r="I146" s="96">
        <v>16</v>
      </c>
      <c r="J146" s="96">
        <v>-27</v>
      </c>
      <c r="K146" s="96">
        <v>207</v>
      </c>
      <c r="L146" s="96">
        <v>125</v>
      </c>
      <c r="M146" s="96">
        <v>82</v>
      </c>
      <c r="N146" s="96">
        <v>499</v>
      </c>
      <c r="O146" s="96">
        <v>314</v>
      </c>
      <c r="P146" s="96">
        <v>185</v>
      </c>
      <c r="Q146" s="96">
        <v>-292</v>
      </c>
      <c r="R146" s="96">
        <v>20</v>
      </c>
      <c r="S146" s="96">
        <v>12</v>
      </c>
    </row>
    <row r="147" spans="2:19" ht="13.5">
      <c r="B147" s="57" t="s">
        <v>130</v>
      </c>
      <c r="C147" s="94">
        <v>-56</v>
      </c>
      <c r="D147" s="95">
        <v>24</v>
      </c>
      <c r="E147" s="96">
        <v>9</v>
      </c>
      <c r="F147" s="96">
        <v>15</v>
      </c>
      <c r="G147" s="96">
        <v>41</v>
      </c>
      <c r="H147" s="96">
        <v>17</v>
      </c>
      <c r="I147" s="96">
        <v>24</v>
      </c>
      <c r="J147" s="96">
        <v>-17</v>
      </c>
      <c r="K147" s="96">
        <v>247</v>
      </c>
      <c r="L147" s="96">
        <v>156</v>
      </c>
      <c r="M147" s="96">
        <v>91</v>
      </c>
      <c r="N147" s="96">
        <v>286</v>
      </c>
      <c r="O147" s="96">
        <v>144</v>
      </c>
      <c r="P147" s="96">
        <v>142</v>
      </c>
      <c r="Q147" s="96">
        <v>-39</v>
      </c>
      <c r="R147" s="96">
        <v>10</v>
      </c>
      <c r="S147" s="96">
        <v>6</v>
      </c>
    </row>
    <row r="148" spans="2:19" ht="13.5">
      <c r="B148" s="57" t="s">
        <v>131</v>
      </c>
      <c r="C148" s="94">
        <v>-56</v>
      </c>
      <c r="D148" s="95">
        <v>28</v>
      </c>
      <c r="E148" s="96">
        <v>14</v>
      </c>
      <c r="F148" s="96">
        <v>14</v>
      </c>
      <c r="G148" s="96">
        <v>58</v>
      </c>
      <c r="H148" s="96">
        <v>32</v>
      </c>
      <c r="I148" s="96">
        <v>26</v>
      </c>
      <c r="J148" s="96">
        <v>-30</v>
      </c>
      <c r="K148" s="96">
        <v>71</v>
      </c>
      <c r="L148" s="96">
        <v>25</v>
      </c>
      <c r="M148" s="96">
        <v>46</v>
      </c>
      <c r="N148" s="96">
        <v>97</v>
      </c>
      <c r="O148" s="96">
        <v>44</v>
      </c>
      <c r="P148" s="96">
        <v>53</v>
      </c>
      <c r="Q148" s="96">
        <v>-26</v>
      </c>
      <c r="R148" s="96">
        <v>13</v>
      </c>
      <c r="S148" s="96">
        <v>7</v>
      </c>
    </row>
    <row r="149" spans="2:19" ht="13.5">
      <c r="B149" s="57" t="s">
        <v>132</v>
      </c>
      <c r="C149" s="94">
        <v>-23</v>
      </c>
      <c r="D149" s="95">
        <v>26</v>
      </c>
      <c r="E149" s="96">
        <v>15</v>
      </c>
      <c r="F149" s="96">
        <v>11</v>
      </c>
      <c r="G149" s="96">
        <v>41</v>
      </c>
      <c r="H149" s="96">
        <v>20</v>
      </c>
      <c r="I149" s="96">
        <v>21</v>
      </c>
      <c r="J149" s="96">
        <v>-15</v>
      </c>
      <c r="K149" s="96">
        <v>67</v>
      </c>
      <c r="L149" s="96">
        <v>36</v>
      </c>
      <c r="M149" s="96">
        <v>31</v>
      </c>
      <c r="N149" s="96">
        <v>75</v>
      </c>
      <c r="O149" s="96">
        <v>31</v>
      </c>
      <c r="P149" s="96">
        <v>44</v>
      </c>
      <c r="Q149" s="96">
        <v>-8</v>
      </c>
      <c r="R149" s="96">
        <v>13</v>
      </c>
      <c r="S149" s="96">
        <v>8</v>
      </c>
    </row>
    <row r="150" spans="2:19" ht="13.5">
      <c r="B150" s="57" t="s">
        <v>133</v>
      </c>
      <c r="C150" s="94">
        <v>-6</v>
      </c>
      <c r="D150" s="95">
        <v>20</v>
      </c>
      <c r="E150" s="96">
        <v>6</v>
      </c>
      <c r="F150" s="96">
        <v>14</v>
      </c>
      <c r="G150" s="96">
        <v>36</v>
      </c>
      <c r="H150" s="96">
        <v>18</v>
      </c>
      <c r="I150" s="96">
        <v>18</v>
      </c>
      <c r="J150" s="96">
        <v>-16</v>
      </c>
      <c r="K150" s="96">
        <v>118</v>
      </c>
      <c r="L150" s="96">
        <v>77</v>
      </c>
      <c r="M150" s="96">
        <v>41</v>
      </c>
      <c r="N150" s="96">
        <v>108</v>
      </c>
      <c r="O150" s="96">
        <v>50</v>
      </c>
      <c r="P150" s="96">
        <v>58</v>
      </c>
      <c r="Q150" s="96">
        <v>10</v>
      </c>
      <c r="R150" s="96">
        <v>15</v>
      </c>
      <c r="S150" s="96">
        <v>5</v>
      </c>
    </row>
    <row r="151" spans="2:19" ht="13.5">
      <c r="B151" s="57" t="s">
        <v>134</v>
      </c>
      <c r="C151" s="94">
        <v>-28</v>
      </c>
      <c r="D151" s="95">
        <v>26</v>
      </c>
      <c r="E151" s="96">
        <v>16</v>
      </c>
      <c r="F151" s="96">
        <v>10</v>
      </c>
      <c r="G151" s="96">
        <v>56</v>
      </c>
      <c r="H151" s="96">
        <v>23</v>
      </c>
      <c r="I151" s="96">
        <v>33</v>
      </c>
      <c r="J151" s="96">
        <v>-30</v>
      </c>
      <c r="K151" s="96">
        <v>74</v>
      </c>
      <c r="L151" s="96">
        <v>41</v>
      </c>
      <c r="M151" s="96">
        <v>33</v>
      </c>
      <c r="N151" s="96">
        <v>72</v>
      </c>
      <c r="O151" s="96">
        <v>31</v>
      </c>
      <c r="P151" s="96">
        <v>41</v>
      </c>
      <c r="Q151" s="96">
        <v>2</v>
      </c>
      <c r="R151" s="96">
        <v>3</v>
      </c>
      <c r="S151" s="96">
        <v>6</v>
      </c>
    </row>
    <row r="152" spans="2:19" ht="13.5">
      <c r="B152" s="57" t="s">
        <v>135</v>
      </c>
      <c r="C152" s="94">
        <v>-43</v>
      </c>
      <c r="D152" s="95">
        <v>14</v>
      </c>
      <c r="E152" s="96">
        <v>6</v>
      </c>
      <c r="F152" s="96">
        <v>8</v>
      </c>
      <c r="G152" s="96">
        <v>49</v>
      </c>
      <c r="H152" s="96">
        <v>28</v>
      </c>
      <c r="I152" s="96">
        <v>21</v>
      </c>
      <c r="J152" s="96">
        <v>-35</v>
      </c>
      <c r="K152" s="96">
        <v>70</v>
      </c>
      <c r="L152" s="96">
        <v>35</v>
      </c>
      <c r="M152" s="96">
        <v>35</v>
      </c>
      <c r="N152" s="96">
        <v>78</v>
      </c>
      <c r="O152" s="96">
        <v>42</v>
      </c>
      <c r="P152" s="96">
        <v>36</v>
      </c>
      <c r="Q152" s="96">
        <v>-8</v>
      </c>
      <c r="R152" s="96">
        <v>9</v>
      </c>
      <c r="S152" s="96">
        <v>1</v>
      </c>
    </row>
    <row r="153" spans="2:19" ht="13.5">
      <c r="B153" s="57" t="s">
        <v>169</v>
      </c>
      <c r="C153" s="94">
        <v>-37</v>
      </c>
      <c r="D153" s="95">
        <v>22</v>
      </c>
      <c r="E153" s="96">
        <v>9</v>
      </c>
      <c r="F153" s="96">
        <v>13</v>
      </c>
      <c r="G153" s="96">
        <v>43</v>
      </c>
      <c r="H153" s="96">
        <v>21</v>
      </c>
      <c r="I153" s="96">
        <v>22</v>
      </c>
      <c r="J153" s="96">
        <v>-21</v>
      </c>
      <c r="K153" s="96">
        <v>86</v>
      </c>
      <c r="L153" s="96">
        <v>40</v>
      </c>
      <c r="M153" s="96">
        <v>46</v>
      </c>
      <c r="N153" s="96">
        <v>102</v>
      </c>
      <c r="O153" s="96">
        <v>56</v>
      </c>
      <c r="P153" s="96">
        <v>46</v>
      </c>
      <c r="Q153" s="96">
        <v>-16</v>
      </c>
      <c r="R153" s="96">
        <v>17</v>
      </c>
      <c r="S153" s="96">
        <v>8</v>
      </c>
    </row>
    <row r="154" spans="2:19" ht="13.5">
      <c r="B154" s="57" t="s">
        <v>170</v>
      </c>
      <c r="C154" s="94">
        <v>-15</v>
      </c>
      <c r="D154" s="95">
        <v>27</v>
      </c>
      <c r="E154" s="96">
        <v>11</v>
      </c>
      <c r="F154" s="96">
        <v>16</v>
      </c>
      <c r="G154" s="96">
        <v>51</v>
      </c>
      <c r="H154" s="96">
        <v>31</v>
      </c>
      <c r="I154" s="96">
        <v>20</v>
      </c>
      <c r="J154" s="96">
        <v>-24</v>
      </c>
      <c r="K154" s="96">
        <v>76</v>
      </c>
      <c r="L154" s="96">
        <v>46</v>
      </c>
      <c r="M154" s="96">
        <v>30</v>
      </c>
      <c r="N154" s="96">
        <v>67</v>
      </c>
      <c r="O154" s="96">
        <v>29</v>
      </c>
      <c r="P154" s="96">
        <v>38</v>
      </c>
      <c r="Q154" s="96">
        <v>9</v>
      </c>
      <c r="R154" s="96">
        <v>20</v>
      </c>
      <c r="S154" s="96">
        <v>6</v>
      </c>
    </row>
    <row r="155" spans="2:19" ht="13.5">
      <c r="B155" s="57" t="s">
        <v>171</v>
      </c>
      <c r="C155" s="94">
        <v>-36</v>
      </c>
      <c r="D155" s="95">
        <v>18</v>
      </c>
      <c r="E155" s="96">
        <v>9</v>
      </c>
      <c r="F155" s="96">
        <v>9</v>
      </c>
      <c r="G155" s="96">
        <v>48</v>
      </c>
      <c r="H155" s="96">
        <v>29</v>
      </c>
      <c r="I155" s="96">
        <v>19</v>
      </c>
      <c r="J155" s="96">
        <v>-30</v>
      </c>
      <c r="K155" s="96">
        <v>50</v>
      </c>
      <c r="L155" s="96">
        <v>33</v>
      </c>
      <c r="M155" s="96">
        <v>17</v>
      </c>
      <c r="N155" s="96">
        <v>56</v>
      </c>
      <c r="O155" s="96">
        <v>33</v>
      </c>
      <c r="P155" s="96">
        <v>23</v>
      </c>
      <c r="Q155" s="96">
        <v>-6</v>
      </c>
      <c r="R155" s="96">
        <v>13</v>
      </c>
      <c r="S155" s="96">
        <v>3</v>
      </c>
    </row>
    <row r="156" spans="2:19" ht="13.5">
      <c r="B156" s="57"/>
      <c r="C156" s="94"/>
      <c r="D156" s="95"/>
      <c r="E156" s="96"/>
      <c r="F156" s="96"/>
      <c r="G156" s="96"/>
      <c r="H156" s="96"/>
      <c r="I156" s="96"/>
      <c r="J156" s="96"/>
      <c r="K156" s="96"/>
      <c r="L156" s="96"/>
      <c r="M156" s="96"/>
      <c r="N156" s="96"/>
      <c r="O156" s="96"/>
      <c r="P156" s="96"/>
      <c r="Q156" s="96"/>
      <c r="R156" s="96"/>
      <c r="S156" s="96"/>
    </row>
    <row r="157" spans="1:19" s="176" customFormat="1" ht="13.5">
      <c r="A157" s="74" t="s">
        <v>291</v>
      </c>
      <c r="B157" s="75"/>
      <c r="C157" s="173">
        <v>-772</v>
      </c>
      <c r="D157" s="174">
        <v>258</v>
      </c>
      <c r="E157" s="175">
        <v>127</v>
      </c>
      <c r="F157" s="175">
        <v>131</v>
      </c>
      <c r="G157" s="175">
        <v>634</v>
      </c>
      <c r="H157" s="175">
        <v>330</v>
      </c>
      <c r="I157" s="175">
        <v>304</v>
      </c>
      <c r="J157" s="175">
        <v>-376</v>
      </c>
      <c r="K157" s="175">
        <v>1070</v>
      </c>
      <c r="L157" s="175">
        <v>595</v>
      </c>
      <c r="M157" s="175">
        <v>475</v>
      </c>
      <c r="N157" s="175">
        <v>1466</v>
      </c>
      <c r="O157" s="175">
        <v>734</v>
      </c>
      <c r="P157" s="175">
        <v>732</v>
      </c>
      <c r="Q157" s="175">
        <v>-396</v>
      </c>
      <c r="R157" s="175">
        <v>135</v>
      </c>
      <c r="S157" s="175">
        <v>62</v>
      </c>
    </row>
    <row r="158" spans="1:19" ht="13.5">
      <c r="A158" s="73"/>
      <c r="B158" s="57" t="s">
        <v>49</v>
      </c>
      <c r="C158" s="94">
        <v>-50</v>
      </c>
      <c r="D158" s="95">
        <v>31</v>
      </c>
      <c r="E158" s="96">
        <v>12</v>
      </c>
      <c r="F158" s="96">
        <v>19</v>
      </c>
      <c r="G158" s="96">
        <v>76</v>
      </c>
      <c r="H158" s="96">
        <v>35</v>
      </c>
      <c r="I158" s="96">
        <v>41</v>
      </c>
      <c r="J158" s="96">
        <v>-45</v>
      </c>
      <c r="K158" s="96">
        <v>60</v>
      </c>
      <c r="L158" s="96">
        <v>25</v>
      </c>
      <c r="M158" s="96">
        <v>35</v>
      </c>
      <c r="N158" s="96">
        <v>65</v>
      </c>
      <c r="O158" s="96">
        <v>32</v>
      </c>
      <c r="P158" s="96">
        <v>33</v>
      </c>
      <c r="Q158" s="96">
        <v>-5</v>
      </c>
      <c r="R158" s="96">
        <v>10</v>
      </c>
      <c r="S158" s="96">
        <v>6</v>
      </c>
    </row>
    <row r="159" spans="2:19" ht="13.5">
      <c r="B159" s="57" t="s">
        <v>50</v>
      </c>
      <c r="C159" s="94">
        <v>-41</v>
      </c>
      <c r="D159" s="95">
        <v>16</v>
      </c>
      <c r="E159" s="96">
        <v>13</v>
      </c>
      <c r="F159" s="96">
        <v>3</v>
      </c>
      <c r="G159" s="96">
        <v>56</v>
      </c>
      <c r="H159" s="96">
        <v>33</v>
      </c>
      <c r="I159" s="96">
        <v>23</v>
      </c>
      <c r="J159" s="96">
        <v>-40</v>
      </c>
      <c r="K159" s="96">
        <v>52</v>
      </c>
      <c r="L159" s="96">
        <v>33</v>
      </c>
      <c r="M159" s="96">
        <v>19</v>
      </c>
      <c r="N159" s="96">
        <v>53</v>
      </c>
      <c r="O159" s="96">
        <v>22</v>
      </c>
      <c r="P159" s="96">
        <v>31</v>
      </c>
      <c r="Q159" s="96">
        <v>-1</v>
      </c>
      <c r="R159" s="96">
        <v>6</v>
      </c>
      <c r="S159" s="96">
        <v>7</v>
      </c>
    </row>
    <row r="160" spans="2:19" ht="13.5">
      <c r="B160" s="57" t="s">
        <v>129</v>
      </c>
      <c r="C160" s="94">
        <v>-351</v>
      </c>
      <c r="D160" s="95">
        <v>23</v>
      </c>
      <c r="E160" s="96">
        <v>13</v>
      </c>
      <c r="F160" s="96">
        <v>10</v>
      </c>
      <c r="G160" s="96">
        <v>59</v>
      </c>
      <c r="H160" s="96">
        <v>28</v>
      </c>
      <c r="I160" s="96">
        <v>31</v>
      </c>
      <c r="J160" s="96">
        <v>-36</v>
      </c>
      <c r="K160" s="96">
        <v>198</v>
      </c>
      <c r="L160" s="96">
        <v>144</v>
      </c>
      <c r="M160" s="96">
        <v>54</v>
      </c>
      <c r="N160" s="96">
        <v>513</v>
      </c>
      <c r="O160" s="96">
        <v>260</v>
      </c>
      <c r="P160" s="96">
        <v>253</v>
      </c>
      <c r="Q160" s="96">
        <v>-315</v>
      </c>
      <c r="R160" s="96">
        <v>17</v>
      </c>
      <c r="S160" s="96">
        <v>2</v>
      </c>
    </row>
    <row r="161" spans="2:19" ht="13.5">
      <c r="B161" s="57" t="s">
        <v>130</v>
      </c>
      <c r="C161" s="94">
        <v>-3</v>
      </c>
      <c r="D161" s="95">
        <v>17</v>
      </c>
      <c r="E161" s="96">
        <v>9</v>
      </c>
      <c r="F161" s="96">
        <v>8</v>
      </c>
      <c r="G161" s="96">
        <v>53</v>
      </c>
      <c r="H161" s="96">
        <v>26</v>
      </c>
      <c r="I161" s="96">
        <v>27</v>
      </c>
      <c r="J161" s="96">
        <v>-36</v>
      </c>
      <c r="K161" s="96">
        <v>257</v>
      </c>
      <c r="L161" s="96">
        <v>163</v>
      </c>
      <c r="M161" s="96">
        <v>94</v>
      </c>
      <c r="N161" s="96">
        <v>224</v>
      </c>
      <c r="O161" s="96">
        <v>103</v>
      </c>
      <c r="P161" s="96">
        <v>121</v>
      </c>
      <c r="Q161" s="96">
        <v>33</v>
      </c>
      <c r="R161" s="96">
        <v>12</v>
      </c>
      <c r="S161" s="96">
        <v>4</v>
      </c>
    </row>
    <row r="162" spans="2:19" ht="13.5">
      <c r="B162" s="57" t="s">
        <v>131</v>
      </c>
      <c r="C162" s="94">
        <v>-46</v>
      </c>
      <c r="D162" s="95">
        <v>28</v>
      </c>
      <c r="E162" s="96">
        <v>14</v>
      </c>
      <c r="F162" s="96">
        <v>14</v>
      </c>
      <c r="G162" s="96">
        <v>58</v>
      </c>
      <c r="H162" s="96">
        <v>30</v>
      </c>
      <c r="I162" s="96">
        <v>28</v>
      </c>
      <c r="J162" s="96">
        <v>-30</v>
      </c>
      <c r="K162" s="96">
        <v>94</v>
      </c>
      <c r="L162" s="96">
        <v>39</v>
      </c>
      <c r="M162" s="96">
        <v>55</v>
      </c>
      <c r="N162" s="96">
        <v>110</v>
      </c>
      <c r="O162" s="96">
        <v>59</v>
      </c>
      <c r="P162" s="96">
        <v>51</v>
      </c>
      <c r="Q162" s="96">
        <v>-16</v>
      </c>
      <c r="R162" s="96">
        <v>6</v>
      </c>
      <c r="S162" s="96">
        <v>8</v>
      </c>
    </row>
    <row r="163" spans="2:19" ht="13.5">
      <c r="B163" s="57" t="s">
        <v>132</v>
      </c>
      <c r="C163" s="94">
        <v>-38</v>
      </c>
      <c r="D163" s="95">
        <v>21</v>
      </c>
      <c r="E163" s="96">
        <v>12</v>
      </c>
      <c r="F163" s="96">
        <v>9</v>
      </c>
      <c r="G163" s="96">
        <v>50</v>
      </c>
      <c r="H163" s="96">
        <v>22</v>
      </c>
      <c r="I163" s="96">
        <v>28</v>
      </c>
      <c r="J163" s="96">
        <v>-29</v>
      </c>
      <c r="K163" s="96">
        <v>62</v>
      </c>
      <c r="L163" s="96">
        <v>30</v>
      </c>
      <c r="M163" s="96">
        <v>32</v>
      </c>
      <c r="N163" s="96">
        <v>71</v>
      </c>
      <c r="O163" s="96">
        <v>26</v>
      </c>
      <c r="P163" s="96">
        <v>45</v>
      </c>
      <c r="Q163" s="96">
        <v>-9</v>
      </c>
      <c r="R163" s="96">
        <v>13</v>
      </c>
      <c r="S163" s="96">
        <v>2</v>
      </c>
    </row>
    <row r="164" spans="2:19" ht="13.5">
      <c r="B164" s="57" t="s">
        <v>133</v>
      </c>
      <c r="C164" s="94">
        <v>-16</v>
      </c>
      <c r="D164" s="95">
        <v>23</v>
      </c>
      <c r="E164" s="96">
        <v>12</v>
      </c>
      <c r="F164" s="96">
        <v>11</v>
      </c>
      <c r="G164" s="96">
        <v>37</v>
      </c>
      <c r="H164" s="96">
        <v>21</v>
      </c>
      <c r="I164" s="96">
        <v>16</v>
      </c>
      <c r="J164" s="96">
        <v>-14</v>
      </c>
      <c r="K164" s="96">
        <v>73</v>
      </c>
      <c r="L164" s="96">
        <v>36</v>
      </c>
      <c r="M164" s="96">
        <v>37</v>
      </c>
      <c r="N164" s="96">
        <v>75</v>
      </c>
      <c r="O164" s="96">
        <v>47</v>
      </c>
      <c r="P164" s="96">
        <v>28</v>
      </c>
      <c r="Q164" s="96">
        <v>-2</v>
      </c>
      <c r="R164" s="96">
        <v>17</v>
      </c>
      <c r="S164" s="96">
        <v>11</v>
      </c>
    </row>
    <row r="165" spans="2:19" ht="13.5">
      <c r="B165" s="57" t="s">
        <v>134</v>
      </c>
      <c r="C165" s="94">
        <v>-64</v>
      </c>
      <c r="D165" s="95">
        <v>20</v>
      </c>
      <c r="E165" s="96">
        <v>10</v>
      </c>
      <c r="F165" s="96">
        <v>10</v>
      </c>
      <c r="G165" s="96">
        <v>51</v>
      </c>
      <c r="H165" s="96">
        <v>29</v>
      </c>
      <c r="I165" s="96">
        <v>22</v>
      </c>
      <c r="J165" s="96">
        <v>-31</v>
      </c>
      <c r="K165" s="96">
        <v>36</v>
      </c>
      <c r="L165" s="96">
        <v>13</v>
      </c>
      <c r="M165" s="96">
        <v>23</v>
      </c>
      <c r="N165" s="96">
        <v>69</v>
      </c>
      <c r="O165" s="96">
        <v>32</v>
      </c>
      <c r="P165" s="96">
        <v>37</v>
      </c>
      <c r="Q165" s="96">
        <v>-33</v>
      </c>
      <c r="R165" s="96">
        <v>4</v>
      </c>
      <c r="S165" s="96">
        <v>4</v>
      </c>
    </row>
    <row r="166" spans="2:19" ht="13.5">
      <c r="B166" s="57" t="s">
        <v>135</v>
      </c>
      <c r="C166" s="94">
        <v>-54</v>
      </c>
      <c r="D166" s="95">
        <v>13</v>
      </c>
      <c r="E166" s="96">
        <v>4</v>
      </c>
      <c r="F166" s="96">
        <v>9</v>
      </c>
      <c r="G166" s="96">
        <v>39</v>
      </c>
      <c r="H166" s="96">
        <v>20</v>
      </c>
      <c r="I166" s="96">
        <v>19</v>
      </c>
      <c r="J166" s="96">
        <v>-26</v>
      </c>
      <c r="K166" s="96">
        <v>48</v>
      </c>
      <c r="L166" s="96">
        <v>9</v>
      </c>
      <c r="M166" s="96">
        <v>39</v>
      </c>
      <c r="N166" s="96">
        <v>76</v>
      </c>
      <c r="O166" s="96">
        <v>48</v>
      </c>
      <c r="P166" s="96">
        <v>28</v>
      </c>
      <c r="Q166" s="96">
        <v>-28</v>
      </c>
      <c r="R166" s="96">
        <v>13</v>
      </c>
      <c r="S166" s="96">
        <v>3</v>
      </c>
    </row>
    <row r="167" spans="2:19" ht="13.5">
      <c r="B167" s="57" t="s">
        <v>169</v>
      </c>
      <c r="C167" s="94">
        <v>-42</v>
      </c>
      <c r="D167" s="95">
        <v>28</v>
      </c>
      <c r="E167" s="96">
        <v>13</v>
      </c>
      <c r="F167" s="96">
        <v>15</v>
      </c>
      <c r="G167" s="96">
        <v>58</v>
      </c>
      <c r="H167" s="96">
        <v>33</v>
      </c>
      <c r="I167" s="96">
        <v>25</v>
      </c>
      <c r="J167" s="96">
        <v>-30</v>
      </c>
      <c r="K167" s="96">
        <v>88</v>
      </c>
      <c r="L167" s="96">
        <v>50</v>
      </c>
      <c r="M167" s="96">
        <v>38</v>
      </c>
      <c r="N167" s="96">
        <v>100</v>
      </c>
      <c r="O167" s="96">
        <v>56</v>
      </c>
      <c r="P167" s="96">
        <v>44</v>
      </c>
      <c r="Q167" s="96">
        <v>-12</v>
      </c>
      <c r="R167" s="96">
        <v>10</v>
      </c>
      <c r="S167" s="96">
        <v>4</v>
      </c>
    </row>
    <row r="168" spans="2:19" ht="13.5">
      <c r="B168" s="57" t="s">
        <v>170</v>
      </c>
      <c r="C168" s="94">
        <v>-31</v>
      </c>
      <c r="D168" s="95">
        <v>22</v>
      </c>
      <c r="E168" s="96">
        <v>8</v>
      </c>
      <c r="F168" s="96">
        <v>14</v>
      </c>
      <c r="G168" s="96">
        <v>45</v>
      </c>
      <c r="H168" s="96">
        <v>21</v>
      </c>
      <c r="I168" s="96">
        <v>24</v>
      </c>
      <c r="J168" s="96">
        <v>-23</v>
      </c>
      <c r="K168" s="96">
        <v>54</v>
      </c>
      <c r="L168" s="96">
        <v>36</v>
      </c>
      <c r="M168" s="96">
        <v>18</v>
      </c>
      <c r="N168" s="96">
        <v>62</v>
      </c>
      <c r="O168" s="96">
        <v>27</v>
      </c>
      <c r="P168" s="96">
        <v>35</v>
      </c>
      <c r="Q168" s="96">
        <v>-8</v>
      </c>
      <c r="R168" s="96">
        <v>16</v>
      </c>
      <c r="S168" s="96">
        <v>3</v>
      </c>
    </row>
    <row r="169" spans="2:19" ht="13.5">
      <c r="B169" s="57" t="s">
        <v>171</v>
      </c>
      <c r="C169" s="94">
        <v>-36</v>
      </c>
      <c r="D169" s="95">
        <v>16</v>
      </c>
      <c r="E169" s="96">
        <v>7</v>
      </c>
      <c r="F169" s="96">
        <v>9</v>
      </c>
      <c r="G169" s="96">
        <v>52</v>
      </c>
      <c r="H169" s="96">
        <v>32</v>
      </c>
      <c r="I169" s="96">
        <v>20</v>
      </c>
      <c r="J169" s="96">
        <v>-36</v>
      </c>
      <c r="K169" s="96">
        <v>48</v>
      </c>
      <c r="L169" s="96">
        <v>17</v>
      </c>
      <c r="M169" s="96">
        <v>31</v>
      </c>
      <c r="N169" s="96">
        <v>48</v>
      </c>
      <c r="O169" s="96">
        <v>22</v>
      </c>
      <c r="P169" s="96">
        <v>26</v>
      </c>
      <c r="Q169" s="96">
        <v>0</v>
      </c>
      <c r="R169" s="96">
        <v>11</v>
      </c>
      <c r="S169" s="96">
        <v>8</v>
      </c>
    </row>
    <row r="170" spans="1:19" ht="13.5">
      <c r="A170" s="59"/>
      <c r="B170" s="60"/>
      <c r="C170" s="49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</row>
    <row r="171" spans="1:19" ht="13.5">
      <c r="A171" s="162" t="s">
        <v>292</v>
      </c>
      <c r="B171" s="162"/>
      <c r="C171" s="162"/>
      <c r="D171" s="162"/>
      <c r="E171" s="162"/>
      <c r="F171" s="162"/>
      <c r="G171" s="162"/>
      <c r="H171" s="162"/>
      <c r="I171" s="162"/>
      <c r="J171" s="162"/>
      <c r="K171" s="162"/>
      <c r="L171" s="162"/>
      <c r="M171" s="162"/>
      <c r="N171" s="162"/>
      <c r="O171" s="162"/>
      <c r="P171" s="162"/>
      <c r="Q171" s="162"/>
      <c r="R171" s="10"/>
      <c r="S171" s="10"/>
    </row>
    <row r="174" spans="1:15" ht="14.25">
      <c r="A174" s="188" t="s">
        <v>206</v>
      </c>
      <c r="B174" s="188"/>
      <c r="C174" s="188"/>
      <c r="D174" s="10"/>
      <c r="E174" s="10"/>
      <c r="F174" s="10"/>
      <c r="K174" s="189" t="s">
        <v>207</v>
      </c>
      <c r="L174" s="189"/>
      <c r="M174" s="10"/>
      <c r="N174" s="10"/>
      <c r="O174" s="10"/>
    </row>
    <row r="175" spans="1:15" ht="13.5">
      <c r="A175" s="10"/>
      <c r="B175" s="10"/>
      <c r="C175" s="10"/>
      <c r="D175" s="10"/>
      <c r="E175" s="10"/>
      <c r="J175" s="53" t="s">
        <v>140</v>
      </c>
      <c r="K175" s="98"/>
      <c r="L175" s="98"/>
      <c r="M175" s="10"/>
      <c r="N175" s="10"/>
      <c r="O175" s="10"/>
    </row>
    <row r="176" spans="1:19" ht="13.5">
      <c r="A176" s="205" t="s">
        <v>54</v>
      </c>
      <c r="B176" s="206"/>
      <c r="C176" s="179" t="s">
        <v>55</v>
      </c>
      <c r="D176" s="206"/>
      <c r="E176" s="179" t="s">
        <v>212</v>
      </c>
      <c r="F176" s="205"/>
      <c r="G176" s="205"/>
      <c r="H176" s="205"/>
      <c r="I176" s="205"/>
      <c r="J176" s="205"/>
      <c r="K176" s="206" t="s">
        <v>272</v>
      </c>
      <c r="L176" s="179" t="s">
        <v>56</v>
      </c>
      <c r="M176" s="206"/>
      <c r="N176" s="179" t="s">
        <v>57</v>
      </c>
      <c r="O176" s="206"/>
      <c r="P176" s="179" t="s">
        <v>58</v>
      </c>
      <c r="Q176" s="206"/>
      <c r="R176" s="179" t="s">
        <v>59</v>
      </c>
      <c r="S176" s="205"/>
    </row>
    <row r="177" spans="1:19" ht="13.5">
      <c r="A177" s="207"/>
      <c r="B177" s="208"/>
      <c r="C177" s="180"/>
      <c r="D177" s="208"/>
      <c r="E177" s="181" t="s">
        <v>56</v>
      </c>
      <c r="F177" s="181"/>
      <c r="G177" s="182" t="s">
        <v>6</v>
      </c>
      <c r="H177" s="183"/>
      <c r="I177" s="182" t="s">
        <v>7</v>
      </c>
      <c r="J177" s="184"/>
      <c r="K177" s="208"/>
      <c r="L177" s="180"/>
      <c r="M177" s="208"/>
      <c r="N177" s="180"/>
      <c r="O177" s="208"/>
      <c r="P177" s="180"/>
      <c r="Q177" s="208"/>
      <c r="R177" s="180"/>
      <c r="S177" s="207"/>
    </row>
    <row r="178" spans="1:19" ht="13.5">
      <c r="A178" s="205"/>
      <c r="B178" s="206"/>
      <c r="C178" s="179"/>
      <c r="D178" s="205"/>
      <c r="E178" s="205"/>
      <c r="F178" s="205"/>
      <c r="G178" s="205"/>
      <c r="H178" s="205"/>
      <c r="I178" s="205"/>
      <c r="J178" s="205"/>
      <c r="K178" s="55"/>
      <c r="L178" s="100"/>
      <c r="M178" s="54"/>
      <c r="N178" s="54"/>
      <c r="O178" s="54"/>
      <c r="P178" s="54"/>
      <c r="Q178" s="54"/>
      <c r="R178" s="54"/>
      <c r="S178" s="54"/>
    </row>
    <row r="179" spans="1:19" ht="13.5" hidden="1">
      <c r="A179" s="211" t="s">
        <v>179</v>
      </c>
      <c r="B179" s="178"/>
      <c r="D179" s="98">
        <v>30</v>
      </c>
      <c r="E179" s="101"/>
      <c r="F179" s="98">
        <v>57</v>
      </c>
      <c r="G179" s="101"/>
      <c r="H179" s="98">
        <v>34</v>
      </c>
      <c r="I179" s="101"/>
      <c r="J179" s="98">
        <v>23</v>
      </c>
      <c r="K179" s="58" t="s">
        <v>178</v>
      </c>
      <c r="L179" s="102"/>
      <c r="M179" s="98">
        <v>289</v>
      </c>
      <c r="N179" s="98"/>
      <c r="O179" s="98">
        <v>212</v>
      </c>
      <c r="P179" s="98"/>
      <c r="Q179" s="98">
        <v>18</v>
      </c>
      <c r="R179" s="98"/>
      <c r="S179" s="98">
        <v>59</v>
      </c>
    </row>
    <row r="180" spans="1:19" ht="13.5" hidden="1">
      <c r="A180" s="211" t="s">
        <v>176</v>
      </c>
      <c r="B180" s="178"/>
      <c r="D180" s="98">
        <v>39</v>
      </c>
      <c r="E180" s="101"/>
      <c r="F180" s="98">
        <v>66</v>
      </c>
      <c r="G180" s="101"/>
      <c r="H180" s="98">
        <v>40</v>
      </c>
      <c r="I180" s="101"/>
      <c r="J180" s="98">
        <v>26</v>
      </c>
      <c r="K180" s="58" t="s">
        <v>177</v>
      </c>
      <c r="L180" s="103"/>
      <c r="M180" s="98">
        <v>279</v>
      </c>
      <c r="N180" s="6"/>
      <c r="O180" s="98">
        <v>222</v>
      </c>
      <c r="P180" s="6"/>
      <c r="Q180" s="104">
        <v>10</v>
      </c>
      <c r="R180" s="48"/>
      <c r="S180" s="98">
        <v>47</v>
      </c>
    </row>
    <row r="181" spans="1:19" ht="13.5" hidden="1">
      <c r="A181" s="211" t="s">
        <v>189</v>
      </c>
      <c r="B181" s="178"/>
      <c r="D181" s="98">
        <v>35</v>
      </c>
      <c r="E181" s="6">
        <v>60</v>
      </c>
      <c r="H181" s="98">
        <v>36</v>
      </c>
      <c r="J181" s="98">
        <v>24</v>
      </c>
      <c r="K181" s="58" t="s">
        <v>198</v>
      </c>
      <c r="L181" s="103"/>
      <c r="M181" s="98">
        <v>263</v>
      </c>
      <c r="N181" s="6"/>
      <c r="O181" s="98">
        <v>208</v>
      </c>
      <c r="P181" s="6"/>
      <c r="Q181" s="104">
        <v>11</v>
      </c>
      <c r="R181" s="48"/>
      <c r="S181" s="98">
        <v>44</v>
      </c>
    </row>
    <row r="182" spans="1:19" ht="13.5" hidden="1">
      <c r="A182" s="211" t="s">
        <v>197</v>
      </c>
      <c r="B182" s="178"/>
      <c r="C182" s="6">
        <v>39</v>
      </c>
      <c r="E182" s="6">
        <v>65</v>
      </c>
      <c r="H182" s="98">
        <v>36</v>
      </c>
      <c r="J182" s="98">
        <v>29</v>
      </c>
      <c r="K182" s="58" t="s">
        <v>199</v>
      </c>
      <c r="L182" s="103"/>
      <c r="M182" s="98">
        <v>218</v>
      </c>
      <c r="N182" s="6"/>
      <c r="O182" s="98">
        <v>142</v>
      </c>
      <c r="P182" s="6"/>
      <c r="Q182" s="104" t="s">
        <v>144</v>
      </c>
      <c r="R182" s="48"/>
      <c r="S182" s="98">
        <v>68</v>
      </c>
    </row>
    <row r="183" spans="1:19" ht="13.5" hidden="1">
      <c r="A183" s="211" t="s">
        <v>218</v>
      </c>
      <c r="B183" s="178"/>
      <c r="C183" s="6">
        <v>68</v>
      </c>
      <c r="E183" s="6">
        <v>91</v>
      </c>
      <c r="H183" s="98">
        <v>35</v>
      </c>
      <c r="J183" s="98">
        <v>56</v>
      </c>
      <c r="K183" s="58" t="s">
        <v>219</v>
      </c>
      <c r="L183" s="103"/>
      <c r="M183" s="98">
        <v>224</v>
      </c>
      <c r="N183" s="6"/>
      <c r="O183" s="98">
        <v>183</v>
      </c>
      <c r="P183" s="6"/>
      <c r="Q183" s="104" t="s">
        <v>145</v>
      </c>
      <c r="R183" s="48"/>
      <c r="S183" s="98">
        <v>34</v>
      </c>
    </row>
    <row r="184" spans="1:19" ht="13.5" hidden="1">
      <c r="A184" s="211" t="s">
        <v>224</v>
      </c>
      <c r="B184" s="178"/>
      <c r="C184" s="6">
        <v>66</v>
      </c>
      <c r="E184" s="6">
        <v>94</v>
      </c>
      <c r="H184" s="98">
        <v>36</v>
      </c>
      <c r="J184" s="98">
        <v>58</v>
      </c>
      <c r="K184" s="58" t="s">
        <v>225</v>
      </c>
      <c r="L184" s="103"/>
      <c r="M184" s="98">
        <v>205</v>
      </c>
      <c r="N184" s="6"/>
      <c r="O184" s="98">
        <v>166</v>
      </c>
      <c r="P184" s="6"/>
      <c r="Q184" s="104" t="s">
        <v>146</v>
      </c>
      <c r="R184" s="48"/>
      <c r="S184" s="98">
        <v>35</v>
      </c>
    </row>
    <row r="185" spans="1:19" ht="12.75" customHeight="1" hidden="1">
      <c r="A185" s="211" t="s">
        <v>235</v>
      </c>
      <c r="B185" s="178"/>
      <c r="C185" s="8">
        <v>77</v>
      </c>
      <c r="E185" s="105">
        <f>H185+J185</f>
        <v>105</v>
      </c>
      <c r="G185" s="106"/>
      <c r="H185" s="106">
        <v>47</v>
      </c>
      <c r="I185" s="106"/>
      <c r="J185" s="106">
        <v>58</v>
      </c>
      <c r="K185" s="107" t="s">
        <v>236</v>
      </c>
      <c r="L185" s="103"/>
      <c r="M185" s="98">
        <v>233</v>
      </c>
      <c r="N185" s="6"/>
      <c r="O185" s="98">
        <v>184</v>
      </c>
      <c r="P185" s="6"/>
      <c r="Q185" s="104" t="s">
        <v>191</v>
      </c>
      <c r="R185" s="48"/>
      <c r="S185" s="98">
        <v>45</v>
      </c>
    </row>
    <row r="186" spans="1:19" ht="13.5" hidden="1">
      <c r="A186" s="211" t="s">
        <v>245</v>
      </c>
      <c r="B186" s="178"/>
      <c r="C186" s="8">
        <v>102</v>
      </c>
      <c r="E186" s="105">
        <f>H186+J186</f>
        <v>137</v>
      </c>
      <c r="G186" s="106"/>
      <c r="H186" s="106">
        <v>45</v>
      </c>
      <c r="I186" s="106"/>
      <c r="J186" s="106">
        <v>92</v>
      </c>
      <c r="K186" s="107" t="s">
        <v>246</v>
      </c>
      <c r="L186" s="103"/>
      <c r="M186" s="98">
        <v>179</v>
      </c>
      <c r="N186" s="6"/>
      <c r="O186" s="98">
        <v>153</v>
      </c>
      <c r="P186" s="6"/>
      <c r="Q186" s="104" t="s">
        <v>202</v>
      </c>
      <c r="R186" s="48"/>
      <c r="S186" s="98">
        <v>23</v>
      </c>
    </row>
    <row r="187" spans="1:19" ht="13.5" hidden="1">
      <c r="A187" s="209" t="s">
        <v>256</v>
      </c>
      <c r="B187" s="210"/>
      <c r="C187" s="8">
        <v>101</v>
      </c>
      <c r="E187" s="105">
        <v>154</v>
      </c>
      <c r="G187" s="106"/>
      <c r="H187" s="106">
        <v>48</v>
      </c>
      <c r="I187" s="106"/>
      <c r="J187" s="106">
        <v>106</v>
      </c>
      <c r="K187" s="108" t="s">
        <v>260</v>
      </c>
      <c r="L187" s="103"/>
      <c r="M187" s="98">
        <v>177</v>
      </c>
      <c r="N187" s="6"/>
      <c r="O187" s="98">
        <v>131</v>
      </c>
      <c r="P187" s="6"/>
      <c r="Q187" s="104" t="s">
        <v>213</v>
      </c>
      <c r="R187" s="48"/>
      <c r="S187" s="98">
        <v>36</v>
      </c>
    </row>
    <row r="188" spans="1:19" ht="13.5">
      <c r="A188" s="203" t="s">
        <v>267</v>
      </c>
      <c r="B188" s="204"/>
      <c r="C188" s="8">
        <v>92</v>
      </c>
      <c r="E188" s="105">
        <v>149</v>
      </c>
      <c r="G188" s="105">
        <v>46</v>
      </c>
      <c r="H188" s="106"/>
      <c r="I188" s="105">
        <v>103</v>
      </c>
      <c r="J188" s="106"/>
      <c r="K188" s="107" t="s">
        <v>268</v>
      </c>
      <c r="L188" s="103"/>
      <c r="M188" s="98">
        <v>163</v>
      </c>
      <c r="N188" s="6"/>
      <c r="O188" s="98">
        <v>134</v>
      </c>
      <c r="P188" s="6"/>
      <c r="Q188" s="104" t="s">
        <v>226</v>
      </c>
      <c r="R188" s="48"/>
      <c r="S188" s="98">
        <v>26</v>
      </c>
    </row>
    <row r="189" spans="1:19" ht="13.5">
      <c r="A189" s="203" t="s">
        <v>257</v>
      </c>
      <c r="B189" s="204"/>
      <c r="C189" s="8">
        <v>83</v>
      </c>
      <c r="E189" s="105">
        <v>136</v>
      </c>
      <c r="G189" s="105">
        <v>51</v>
      </c>
      <c r="H189" s="106"/>
      <c r="I189" s="105">
        <v>85</v>
      </c>
      <c r="J189" s="106"/>
      <c r="K189" s="109" t="s">
        <v>261</v>
      </c>
      <c r="L189" s="103"/>
      <c r="M189" s="98">
        <v>149</v>
      </c>
      <c r="N189" s="6"/>
      <c r="O189" s="104" t="s">
        <v>238</v>
      </c>
      <c r="P189" s="6"/>
      <c r="Q189" s="104" t="s">
        <v>237</v>
      </c>
      <c r="R189" s="48"/>
      <c r="S189" s="98">
        <v>49</v>
      </c>
    </row>
    <row r="190" spans="1:19" ht="13.5">
      <c r="A190" s="203" t="s">
        <v>258</v>
      </c>
      <c r="B190" s="204"/>
      <c r="C190" s="8">
        <v>106</v>
      </c>
      <c r="E190" s="105">
        <v>152</v>
      </c>
      <c r="G190" s="105">
        <v>42</v>
      </c>
      <c r="H190" s="106"/>
      <c r="I190" s="105">
        <v>110</v>
      </c>
      <c r="J190" s="106"/>
      <c r="K190" s="109" t="s">
        <v>262</v>
      </c>
      <c r="L190" s="103"/>
      <c r="M190" s="98">
        <v>154</v>
      </c>
      <c r="N190" s="6"/>
      <c r="O190" s="104" t="s">
        <v>247</v>
      </c>
      <c r="P190" s="6"/>
      <c r="Q190" s="104" t="s">
        <v>237</v>
      </c>
      <c r="R190" s="48"/>
      <c r="S190" s="98">
        <v>46</v>
      </c>
    </row>
    <row r="191" spans="1:19" ht="13.5">
      <c r="A191" s="203" t="s">
        <v>259</v>
      </c>
      <c r="B191" s="204"/>
      <c r="C191" s="8">
        <v>98</v>
      </c>
      <c r="E191" s="105">
        <v>147</v>
      </c>
      <c r="G191" s="105">
        <v>25</v>
      </c>
      <c r="H191" s="106"/>
      <c r="I191" s="105">
        <v>122</v>
      </c>
      <c r="J191" s="106"/>
      <c r="K191" s="109" t="s">
        <v>263</v>
      </c>
      <c r="L191" s="103"/>
      <c r="M191" s="98">
        <v>131</v>
      </c>
      <c r="N191" s="6"/>
      <c r="O191" s="104" t="s">
        <v>264</v>
      </c>
      <c r="P191" s="6"/>
      <c r="Q191" s="104" t="s">
        <v>237</v>
      </c>
      <c r="R191" s="48"/>
      <c r="S191" s="98">
        <v>16</v>
      </c>
    </row>
    <row r="192" spans="1:19" ht="13.5">
      <c r="A192" s="203" t="s">
        <v>273</v>
      </c>
      <c r="B192" s="204"/>
      <c r="C192" s="8">
        <v>105</v>
      </c>
      <c r="E192" s="105">
        <v>142</v>
      </c>
      <c r="G192" s="177">
        <v>28</v>
      </c>
      <c r="H192" s="177"/>
      <c r="I192" s="177">
        <v>114</v>
      </c>
      <c r="J192" s="106"/>
      <c r="K192" s="109" t="s">
        <v>271</v>
      </c>
      <c r="L192" s="103"/>
      <c r="M192" s="98">
        <v>128</v>
      </c>
      <c r="N192" s="6"/>
      <c r="O192" s="104" t="s">
        <v>269</v>
      </c>
      <c r="P192" s="6"/>
      <c r="Q192" s="104" t="s">
        <v>270</v>
      </c>
      <c r="R192" s="48"/>
      <c r="S192" s="98">
        <v>34</v>
      </c>
    </row>
    <row r="193" spans="1:19" ht="13.5">
      <c r="A193" s="207"/>
      <c r="B193" s="208"/>
      <c r="C193" s="186"/>
      <c r="D193" s="187"/>
      <c r="E193" s="185"/>
      <c r="F193" s="185"/>
      <c r="G193" s="185"/>
      <c r="H193" s="185"/>
      <c r="I193" s="185"/>
      <c r="J193" s="185"/>
      <c r="K193" s="111"/>
      <c r="L193" s="99"/>
      <c r="M193" s="59"/>
      <c r="N193" s="59"/>
      <c r="O193" s="59"/>
      <c r="P193" s="59"/>
      <c r="Q193" s="112"/>
      <c r="R193" s="110"/>
      <c r="S193" s="110"/>
    </row>
    <row r="194" spans="1:15" ht="13.5">
      <c r="A194" s="113" t="s">
        <v>141</v>
      </c>
      <c r="B194" s="113"/>
      <c r="C194" s="10"/>
      <c r="D194" s="10"/>
      <c r="E194" s="10"/>
      <c r="F194" s="10"/>
      <c r="K194" s="113" t="s">
        <v>143</v>
      </c>
      <c r="L194" s="10"/>
      <c r="M194" s="10"/>
      <c r="N194" s="10"/>
      <c r="O194" s="10"/>
    </row>
  </sheetData>
  <mergeCells count="51">
    <mergeCell ref="A192:B192"/>
    <mergeCell ref="P2:S2"/>
    <mergeCell ref="C3:C5"/>
    <mergeCell ref="D3:J3"/>
    <mergeCell ref="K3:Q3"/>
    <mergeCell ref="R3:R5"/>
    <mergeCell ref="S3:S5"/>
    <mergeCell ref="D4:F4"/>
    <mergeCell ref="G4:I4"/>
    <mergeCell ref="N4:P4"/>
    <mergeCell ref="Q4:Q5"/>
    <mergeCell ref="A3:B5"/>
    <mergeCell ref="A174:C174"/>
    <mergeCell ref="K174:L174"/>
    <mergeCell ref="J4:J5"/>
    <mergeCell ref="K4:M4"/>
    <mergeCell ref="A171:Q171"/>
    <mergeCell ref="A193:B193"/>
    <mergeCell ref="C176:D177"/>
    <mergeCell ref="C178:D178"/>
    <mergeCell ref="C193:D193"/>
    <mergeCell ref="A181:B181"/>
    <mergeCell ref="A182:B182"/>
    <mergeCell ref="A183:B183"/>
    <mergeCell ref="A184:B184"/>
    <mergeCell ref="A178:B178"/>
    <mergeCell ref="A179:B179"/>
    <mergeCell ref="G193:H193"/>
    <mergeCell ref="I193:J193"/>
    <mergeCell ref="E193:F193"/>
    <mergeCell ref="E178:F178"/>
    <mergeCell ref="G178:H178"/>
    <mergeCell ref="I178:J178"/>
    <mergeCell ref="R176:S177"/>
    <mergeCell ref="E176:J176"/>
    <mergeCell ref="E177:F177"/>
    <mergeCell ref="G177:H177"/>
    <mergeCell ref="I177:J177"/>
    <mergeCell ref="K176:K177"/>
    <mergeCell ref="L176:M177"/>
    <mergeCell ref="N176:O177"/>
    <mergeCell ref="P176:Q177"/>
    <mergeCell ref="A191:B191"/>
    <mergeCell ref="A176:B177"/>
    <mergeCell ref="A190:B190"/>
    <mergeCell ref="A189:B189"/>
    <mergeCell ref="A187:B187"/>
    <mergeCell ref="A185:B185"/>
    <mergeCell ref="A188:B188"/>
    <mergeCell ref="A186:B186"/>
    <mergeCell ref="A180:B180"/>
  </mergeCells>
  <printOptions/>
  <pageMargins left="0.5905511811023623" right="0.5905511811023623" top="0.7874015748031497" bottom="0.5905511811023623" header="0.3937007874015748" footer="0.5118110236220472"/>
  <pageSetup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26"/>
  <sheetViews>
    <sheetView tabSelected="1" zoomScaleSheetLayoutView="100" workbookViewId="0" topLeftCell="A160">
      <pane xSplit="23" ySplit="114" topLeftCell="X274" activePane="bottomRight" state="frozen"/>
      <selection pane="topLeft" activeCell="A160" sqref="A160"/>
      <selection pane="topRight" activeCell="T160" sqref="T160"/>
      <selection pane="bottomLeft" activeCell="A274" sqref="A274"/>
      <selection pane="bottomRight" activeCell="W296" sqref="W296"/>
    </sheetView>
  </sheetViews>
  <sheetFormatPr defaultColWidth="9.00390625" defaultRowHeight="12.75"/>
  <cols>
    <col min="1" max="1" width="19.25390625" style="116" bestFit="1" customWidth="1"/>
    <col min="2" max="2" width="12.75390625" style="116" customWidth="1"/>
    <col min="3" max="3" width="12.625" style="116" hidden="1" customWidth="1"/>
    <col min="4" max="4" width="10.25390625" style="116" hidden="1" customWidth="1"/>
    <col min="5" max="5" width="17.75390625" style="116" hidden="1" customWidth="1"/>
    <col min="6" max="6" width="10.25390625" style="116" hidden="1" customWidth="1"/>
    <col min="7" max="16" width="11.625" style="116" hidden="1" customWidth="1"/>
    <col min="17" max="22" width="11.625" style="116" customWidth="1"/>
    <col min="23" max="16384" width="9.125" style="116" customWidth="1"/>
  </cols>
  <sheetData>
    <row r="1" spans="1:10" ht="13.5" hidden="1">
      <c r="A1" s="114" t="s">
        <v>62</v>
      </c>
      <c r="B1" s="115"/>
      <c r="C1" s="115"/>
      <c r="D1" s="115"/>
      <c r="E1" s="115"/>
      <c r="F1" s="115"/>
      <c r="G1" s="115"/>
      <c r="H1" s="115"/>
      <c r="I1" s="11"/>
      <c r="J1" s="11"/>
    </row>
    <row r="2" spans="1:10" ht="13.5" hidden="1">
      <c r="A2" s="117"/>
      <c r="B2" s="115"/>
      <c r="C2" s="115"/>
      <c r="D2" s="115"/>
      <c r="E2" s="115"/>
      <c r="F2" s="115"/>
      <c r="G2" s="115"/>
      <c r="H2" s="219" t="s">
        <v>81</v>
      </c>
      <c r="I2" s="219"/>
      <c r="J2" s="219"/>
    </row>
    <row r="3" spans="1:12" ht="13.5" hidden="1">
      <c r="A3" s="192" t="s">
        <v>63</v>
      </c>
      <c r="B3" s="200" t="s">
        <v>64</v>
      </c>
      <c r="C3" s="20"/>
      <c r="D3" s="20"/>
      <c r="E3" s="20"/>
      <c r="F3" s="20"/>
      <c r="G3" s="197" t="s">
        <v>65</v>
      </c>
      <c r="H3" s="197"/>
      <c r="I3" s="197" t="s">
        <v>66</v>
      </c>
      <c r="J3" s="197"/>
      <c r="K3" s="197" t="s">
        <v>67</v>
      </c>
      <c r="L3" s="198"/>
    </row>
    <row r="4" spans="1:12" ht="13.5" hidden="1">
      <c r="A4" s="196"/>
      <c r="B4" s="167"/>
      <c r="C4" s="34"/>
      <c r="D4" s="34"/>
      <c r="E4" s="34"/>
      <c r="F4" s="34"/>
      <c r="G4" s="34" t="s">
        <v>68</v>
      </c>
      <c r="H4" s="34" t="s">
        <v>69</v>
      </c>
      <c r="I4" s="34" t="s">
        <v>68</v>
      </c>
      <c r="J4" s="34" t="s">
        <v>69</v>
      </c>
      <c r="K4" s="34" t="s">
        <v>68</v>
      </c>
      <c r="L4" s="118" t="s">
        <v>69</v>
      </c>
    </row>
    <row r="5" spans="1:12" ht="13.5" hidden="1">
      <c r="A5" s="19" t="s">
        <v>82</v>
      </c>
      <c r="B5" s="64">
        <f>B7+B25+B30</f>
        <v>1503</v>
      </c>
      <c r="C5" s="3"/>
      <c r="D5" s="3"/>
      <c r="E5" s="3"/>
      <c r="F5" s="3"/>
      <c r="G5" s="35" t="s">
        <v>70</v>
      </c>
      <c r="H5" s="35" t="s">
        <v>70</v>
      </c>
      <c r="I5" s="6">
        <v>13</v>
      </c>
      <c r="J5" s="6">
        <v>101</v>
      </c>
      <c r="K5" s="35" t="s">
        <v>71</v>
      </c>
      <c r="L5" s="3">
        <f>L7+L25+L30</f>
        <v>1389</v>
      </c>
    </row>
    <row r="6" spans="1:12" ht="13.5" hidden="1">
      <c r="A6" s="19"/>
      <c r="B6" s="64"/>
      <c r="C6" s="3"/>
      <c r="D6" s="3"/>
      <c r="E6" s="3"/>
      <c r="F6" s="3"/>
      <c r="G6" s="35"/>
      <c r="H6" s="35"/>
      <c r="I6" s="6"/>
      <c r="J6" s="6"/>
      <c r="K6" s="35"/>
      <c r="L6" s="3"/>
    </row>
    <row r="7" spans="1:12" ht="13.5" hidden="1">
      <c r="A7" s="19" t="s">
        <v>83</v>
      </c>
      <c r="B7" s="63">
        <f>SUM(B8:B23)</f>
        <v>653</v>
      </c>
      <c r="C7" s="6"/>
      <c r="D7" s="6"/>
      <c r="E7" s="6"/>
      <c r="F7" s="6"/>
      <c r="G7" s="35" t="s">
        <v>70</v>
      </c>
      <c r="H7" s="35" t="s">
        <v>70</v>
      </c>
      <c r="I7" s="6">
        <v>13</v>
      </c>
      <c r="J7" s="6">
        <v>101</v>
      </c>
      <c r="K7" s="35" t="s">
        <v>71</v>
      </c>
      <c r="L7" s="6">
        <f>SUM(L8:L23)</f>
        <v>539</v>
      </c>
    </row>
    <row r="8" spans="1:12" ht="13.5" hidden="1">
      <c r="A8" s="19" t="s">
        <v>84</v>
      </c>
      <c r="B8" s="63">
        <v>100</v>
      </c>
      <c r="C8" s="6"/>
      <c r="D8" s="6"/>
      <c r="E8" s="6"/>
      <c r="F8" s="6"/>
      <c r="G8" s="35" t="s">
        <v>70</v>
      </c>
      <c r="H8" s="35" t="s">
        <v>70</v>
      </c>
      <c r="I8" s="35" t="s">
        <v>72</v>
      </c>
      <c r="J8" s="6">
        <v>18</v>
      </c>
      <c r="K8" s="35" t="s">
        <v>71</v>
      </c>
      <c r="L8" s="6">
        <v>82</v>
      </c>
    </row>
    <row r="9" spans="1:12" ht="13.5" hidden="1">
      <c r="A9" s="19" t="s">
        <v>85</v>
      </c>
      <c r="B9" s="63">
        <v>18</v>
      </c>
      <c r="C9" s="6"/>
      <c r="D9" s="6"/>
      <c r="E9" s="6"/>
      <c r="F9" s="6"/>
      <c r="G9" s="35" t="s">
        <v>70</v>
      </c>
      <c r="H9" s="35" t="s">
        <v>70</v>
      </c>
      <c r="I9" s="35" t="s">
        <v>72</v>
      </c>
      <c r="J9" s="35" t="s">
        <v>73</v>
      </c>
      <c r="K9" s="35" t="s">
        <v>71</v>
      </c>
      <c r="L9" s="6">
        <v>18</v>
      </c>
    </row>
    <row r="10" spans="1:12" ht="13.5" hidden="1">
      <c r="A10" s="19" t="s">
        <v>86</v>
      </c>
      <c r="B10" s="63">
        <v>70</v>
      </c>
      <c r="C10" s="6"/>
      <c r="D10" s="6"/>
      <c r="E10" s="6"/>
      <c r="F10" s="6"/>
      <c r="G10" s="35" t="s">
        <v>70</v>
      </c>
      <c r="H10" s="35" t="s">
        <v>70</v>
      </c>
      <c r="I10" s="35" t="s">
        <v>72</v>
      </c>
      <c r="J10" s="35" t="s">
        <v>73</v>
      </c>
      <c r="K10" s="35" t="s">
        <v>71</v>
      </c>
      <c r="L10" s="6">
        <v>70</v>
      </c>
    </row>
    <row r="11" spans="1:12" ht="13.5" hidden="1">
      <c r="A11" s="19" t="s">
        <v>87</v>
      </c>
      <c r="B11" s="63">
        <v>43</v>
      </c>
      <c r="C11" s="6"/>
      <c r="D11" s="6"/>
      <c r="E11" s="6"/>
      <c r="F11" s="6"/>
      <c r="G11" s="35" t="s">
        <v>70</v>
      </c>
      <c r="H11" s="35" t="s">
        <v>70</v>
      </c>
      <c r="I11" s="35" t="s">
        <v>72</v>
      </c>
      <c r="J11" s="6">
        <v>3</v>
      </c>
      <c r="K11" s="35" t="s">
        <v>71</v>
      </c>
      <c r="L11" s="6">
        <v>40</v>
      </c>
    </row>
    <row r="12" spans="1:12" ht="13.5" hidden="1">
      <c r="A12" s="19" t="s">
        <v>88</v>
      </c>
      <c r="B12" s="63">
        <v>20</v>
      </c>
      <c r="C12" s="6"/>
      <c r="D12" s="6"/>
      <c r="E12" s="6"/>
      <c r="F12" s="6"/>
      <c r="G12" s="35" t="s">
        <v>70</v>
      </c>
      <c r="H12" s="35" t="s">
        <v>70</v>
      </c>
      <c r="I12" s="35" t="s">
        <v>72</v>
      </c>
      <c r="J12" s="6">
        <v>20</v>
      </c>
      <c r="K12" s="35" t="s">
        <v>71</v>
      </c>
      <c r="L12" s="35" t="s">
        <v>74</v>
      </c>
    </row>
    <row r="13" spans="1:12" ht="12.75" customHeight="1" hidden="1">
      <c r="A13" s="19" t="s">
        <v>89</v>
      </c>
      <c r="B13" s="63">
        <v>36</v>
      </c>
      <c r="C13" s="6"/>
      <c r="D13" s="6"/>
      <c r="E13" s="6"/>
      <c r="F13" s="6"/>
      <c r="G13" s="35" t="s">
        <v>70</v>
      </c>
      <c r="H13" s="35" t="s">
        <v>70</v>
      </c>
      <c r="I13" s="35" t="s">
        <v>72</v>
      </c>
      <c r="J13" s="6">
        <v>24</v>
      </c>
      <c r="K13" s="35" t="s">
        <v>71</v>
      </c>
      <c r="L13" s="6">
        <v>12</v>
      </c>
    </row>
    <row r="14" spans="1:12" ht="13.5" hidden="1">
      <c r="A14" s="19" t="s">
        <v>90</v>
      </c>
      <c r="B14" s="63">
        <v>54</v>
      </c>
      <c r="C14" s="6"/>
      <c r="D14" s="6"/>
      <c r="E14" s="6"/>
      <c r="F14" s="6"/>
      <c r="G14" s="35" t="s">
        <v>70</v>
      </c>
      <c r="H14" s="35" t="s">
        <v>70</v>
      </c>
      <c r="I14" s="35" t="s">
        <v>72</v>
      </c>
      <c r="J14" s="35" t="s">
        <v>75</v>
      </c>
      <c r="K14" s="35" t="s">
        <v>71</v>
      </c>
      <c r="L14" s="6">
        <v>54</v>
      </c>
    </row>
    <row r="15" spans="1:12" ht="13.5" hidden="1">
      <c r="A15" s="19" t="s">
        <v>91</v>
      </c>
      <c r="B15" s="63">
        <v>125</v>
      </c>
      <c r="C15" s="6"/>
      <c r="D15" s="6"/>
      <c r="E15" s="6"/>
      <c r="F15" s="6"/>
      <c r="G15" s="35" t="s">
        <v>70</v>
      </c>
      <c r="H15" s="35" t="s">
        <v>70</v>
      </c>
      <c r="I15" s="35" t="s">
        <v>72</v>
      </c>
      <c r="J15" s="35" t="s">
        <v>75</v>
      </c>
      <c r="K15" s="35" t="s">
        <v>71</v>
      </c>
      <c r="L15" s="6">
        <v>125</v>
      </c>
    </row>
    <row r="16" spans="1:12" ht="13.5" hidden="1">
      <c r="A16" s="19" t="s">
        <v>92</v>
      </c>
      <c r="B16" s="63">
        <v>7</v>
      </c>
      <c r="C16" s="6"/>
      <c r="D16" s="6"/>
      <c r="E16" s="6"/>
      <c r="F16" s="6"/>
      <c r="G16" s="35" t="s">
        <v>70</v>
      </c>
      <c r="H16" s="35" t="s">
        <v>70</v>
      </c>
      <c r="I16" s="6">
        <v>7</v>
      </c>
      <c r="J16" s="35" t="s">
        <v>75</v>
      </c>
      <c r="K16" s="35" t="s">
        <v>71</v>
      </c>
      <c r="L16" s="35" t="s">
        <v>74</v>
      </c>
    </row>
    <row r="17" spans="1:12" ht="13.5" hidden="1">
      <c r="A17" s="19" t="s">
        <v>93</v>
      </c>
      <c r="B17" s="63">
        <v>6</v>
      </c>
      <c r="C17" s="6"/>
      <c r="D17" s="6"/>
      <c r="E17" s="6"/>
      <c r="F17" s="6"/>
      <c r="G17" s="35" t="s">
        <v>70</v>
      </c>
      <c r="H17" s="35" t="s">
        <v>70</v>
      </c>
      <c r="I17" s="6">
        <v>6</v>
      </c>
      <c r="J17" s="35" t="s">
        <v>75</v>
      </c>
      <c r="K17" s="35" t="s">
        <v>71</v>
      </c>
      <c r="L17" s="35" t="s">
        <v>74</v>
      </c>
    </row>
    <row r="18" spans="1:12" ht="13.5" hidden="1">
      <c r="A18" s="19" t="s">
        <v>94</v>
      </c>
      <c r="B18" s="63">
        <v>24</v>
      </c>
      <c r="C18" s="6"/>
      <c r="D18" s="6"/>
      <c r="E18" s="6"/>
      <c r="F18" s="6"/>
      <c r="G18" s="35" t="s">
        <v>70</v>
      </c>
      <c r="H18" s="35" t="s">
        <v>70</v>
      </c>
      <c r="I18" s="35" t="s">
        <v>72</v>
      </c>
      <c r="J18" s="35" t="s">
        <v>75</v>
      </c>
      <c r="K18" s="35" t="s">
        <v>71</v>
      </c>
      <c r="L18" s="6">
        <v>24</v>
      </c>
    </row>
    <row r="19" spans="1:12" ht="13.5" hidden="1">
      <c r="A19" s="19" t="s">
        <v>95</v>
      </c>
      <c r="B19" s="63">
        <v>36</v>
      </c>
      <c r="C19" s="6"/>
      <c r="D19" s="6"/>
      <c r="E19" s="6"/>
      <c r="F19" s="6"/>
      <c r="G19" s="35" t="s">
        <v>70</v>
      </c>
      <c r="H19" s="35" t="s">
        <v>70</v>
      </c>
      <c r="I19" s="35" t="s">
        <v>72</v>
      </c>
      <c r="J19" s="6">
        <v>36</v>
      </c>
      <c r="K19" s="35" t="s">
        <v>71</v>
      </c>
      <c r="L19" s="35" t="s">
        <v>74</v>
      </c>
    </row>
    <row r="20" spans="1:12" ht="13.5" hidden="1">
      <c r="A20" s="19" t="s">
        <v>96</v>
      </c>
      <c r="B20" s="63">
        <v>24</v>
      </c>
      <c r="C20" s="6"/>
      <c r="D20" s="6"/>
      <c r="E20" s="6"/>
      <c r="F20" s="6"/>
      <c r="G20" s="35" t="s">
        <v>70</v>
      </c>
      <c r="H20" s="35" t="s">
        <v>70</v>
      </c>
      <c r="I20" s="35" t="s">
        <v>72</v>
      </c>
      <c r="J20" s="35" t="s">
        <v>75</v>
      </c>
      <c r="K20" s="35" t="s">
        <v>71</v>
      </c>
      <c r="L20" s="6">
        <v>24</v>
      </c>
    </row>
    <row r="21" spans="1:12" ht="13.5" hidden="1">
      <c r="A21" s="19" t="s">
        <v>97</v>
      </c>
      <c r="B21" s="63">
        <v>18</v>
      </c>
      <c r="C21" s="6"/>
      <c r="D21" s="6"/>
      <c r="E21" s="6"/>
      <c r="F21" s="6"/>
      <c r="G21" s="35" t="s">
        <v>70</v>
      </c>
      <c r="H21" s="35" t="s">
        <v>70</v>
      </c>
      <c r="I21" s="35" t="s">
        <v>72</v>
      </c>
      <c r="J21" s="35" t="s">
        <v>75</v>
      </c>
      <c r="K21" s="35" t="s">
        <v>71</v>
      </c>
      <c r="L21" s="6">
        <v>18</v>
      </c>
    </row>
    <row r="22" spans="1:12" ht="13.5" hidden="1">
      <c r="A22" s="19" t="s">
        <v>98</v>
      </c>
      <c r="B22" s="63">
        <v>32</v>
      </c>
      <c r="C22" s="6"/>
      <c r="D22" s="6"/>
      <c r="E22" s="6"/>
      <c r="F22" s="6"/>
      <c r="G22" s="35" t="s">
        <v>70</v>
      </c>
      <c r="H22" s="35" t="s">
        <v>70</v>
      </c>
      <c r="I22" s="35" t="s">
        <v>72</v>
      </c>
      <c r="J22" s="35" t="s">
        <v>75</v>
      </c>
      <c r="K22" s="35" t="s">
        <v>71</v>
      </c>
      <c r="L22" s="6">
        <v>32</v>
      </c>
    </row>
    <row r="23" spans="1:12" ht="13.5" hidden="1">
      <c r="A23" s="19" t="s">
        <v>99</v>
      </c>
      <c r="B23" s="63">
        <v>40</v>
      </c>
      <c r="C23" s="6"/>
      <c r="D23" s="6"/>
      <c r="E23" s="6"/>
      <c r="F23" s="6"/>
      <c r="G23" s="35" t="s">
        <v>70</v>
      </c>
      <c r="H23" s="35" t="s">
        <v>70</v>
      </c>
      <c r="I23" s="35" t="s">
        <v>72</v>
      </c>
      <c r="J23" s="35" t="s">
        <v>75</v>
      </c>
      <c r="K23" s="35" t="s">
        <v>71</v>
      </c>
      <c r="L23" s="6">
        <v>40</v>
      </c>
    </row>
    <row r="24" spans="1:12" ht="13.5" hidden="1">
      <c r="A24" s="19"/>
      <c r="B24" s="63"/>
      <c r="C24" s="6"/>
      <c r="D24" s="6"/>
      <c r="E24" s="6"/>
      <c r="F24" s="6"/>
      <c r="G24" s="35"/>
      <c r="H24" s="35"/>
      <c r="I24" s="35"/>
      <c r="J24" s="35"/>
      <c r="K24" s="35"/>
      <c r="L24" s="6"/>
    </row>
    <row r="25" spans="1:12" ht="13.5" hidden="1">
      <c r="A25" s="19" t="s">
        <v>114</v>
      </c>
      <c r="B25" s="63">
        <v>290</v>
      </c>
      <c r="C25" s="6"/>
      <c r="D25" s="6"/>
      <c r="E25" s="6"/>
      <c r="F25" s="6"/>
      <c r="G25" s="35" t="s">
        <v>70</v>
      </c>
      <c r="H25" s="35" t="s">
        <v>70</v>
      </c>
      <c r="I25" s="35" t="s">
        <v>72</v>
      </c>
      <c r="J25" s="35" t="s">
        <v>75</v>
      </c>
      <c r="K25" s="35" t="s">
        <v>71</v>
      </c>
      <c r="L25" s="6">
        <v>290</v>
      </c>
    </row>
    <row r="26" spans="1:12" ht="13.5" hidden="1">
      <c r="A26" s="19" t="s">
        <v>94</v>
      </c>
      <c r="B26" s="63">
        <v>43</v>
      </c>
      <c r="C26" s="6"/>
      <c r="D26" s="6"/>
      <c r="E26" s="6"/>
      <c r="F26" s="6"/>
      <c r="G26" s="35" t="s">
        <v>70</v>
      </c>
      <c r="H26" s="35" t="s">
        <v>70</v>
      </c>
      <c r="I26" s="35" t="s">
        <v>72</v>
      </c>
      <c r="J26" s="35" t="s">
        <v>75</v>
      </c>
      <c r="K26" s="35" t="s">
        <v>71</v>
      </c>
      <c r="L26" s="6">
        <v>43</v>
      </c>
    </row>
    <row r="27" spans="1:12" ht="13.5" hidden="1">
      <c r="A27" s="19" t="s">
        <v>101</v>
      </c>
      <c r="B27" s="63">
        <v>144</v>
      </c>
      <c r="C27" s="6"/>
      <c r="D27" s="6"/>
      <c r="E27" s="6"/>
      <c r="F27" s="6"/>
      <c r="G27" s="35" t="s">
        <v>70</v>
      </c>
      <c r="H27" s="35" t="s">
        <v>70</v>
      </c>
      <c r="I27" s="35" t="s">
        <v>72</v>
      </c>
      <c r="J27" s="35" t="s">
        <v>75</v>
      </c>
      <c r="K27" s="35" t="s">
        <v>71</v>
      </c>
      <c r="L27" s="6">
        <v>144</v>
      </c>
    </row>
    <row r="28" spans="1:12" ht="13.5" hidden="1">
      <c r="A28" s="19" t="s">
        <v>102</v>
      </c>
      <c r="B28" s="63">
        <v>103</v>
      </c>
      <c r="C28" s="6"/>
      <c r="D28" s="6"/>
      <c r="E28" s="6"/>
      <c r="F28" s="6"/>
      <c r="G28" s="35"/>
      <c r="H28" s="35"/>
      <c r="I28" s="35"/>
      <c r="J28" s="35"/>
      <c r="K28" s="35"/>
      <c r="L28" s="6">
        <v>103</v>
      </c>
    </row>
    <row r="29" spans="1:12" ht="13.5" hidden="1">
      <c r="A29" s="19"/>
      <c r="B29" s="63"/>
      <c r="C29" s="6"/>
      <c r="D29" s="6"/>
      <c r="E29" s="6"/>
      <c r="F29" s="6"/>
      <c r="G29" s="35"/>
      <c r="H29" s="35"/>
      <c r="I29" s="35"/>
      <c r="J29" s="35"/>
      <c r="K29" s="35"/>
      <c r="L29" s="6"/>
    </row>
    <row r="30" spans="1:12" ht="13.5" hidden="1">
      <c r="A30" s="19" t="s">
        <v>78</v>
      </c>
      <c r="B30" s="63">
        <v>560</v>
      </c>
      <c r="C30" s="6"/>
      <c r="D30" s="6"/>
      <c r="E30" s="6"/>
      <c r="F30" s="6"/>
      <c r="G30" s="35" t="s">
        <v>70</v>
      </c>
      <c r="H30" s="35" t="s">
        <v>70</v>
      </c>
      <c r="I30" s="35" t="s">
        <v>72</v>
      </c>
      <c r="J30" s="35" t="s">
        <v>75</v>
      </c>
      <c r="K30" s="35" t="s">
        <v>71</v>
      </c>
      <c r="L30" s="6">
        <v>560</v>
      </c>
    </row>
    <row r="31" spans="1:12" ht="13.5" hidden="1">
      <c r="A31" s="19" t="s">
        <v>103</v>
      </c>
      <c r="B31" s="63">
        <v>80</v>
      </c>
      <c r="C31" s="6"/>
      <c r="D31" s="6"/>
      <c r="E31" s="6"/>
      <c r="F31" s="6"/>
      <c r="G31" s="35" t="s">
        <v>70</v>
      </c>
      <c r="H31" s="35" t="s">
        <v>70</v>
      </c>
      <c r="I31" s="35" t="s">
        <v>72</v>
      </c>
      <c r="J31" s="35" t="s">
        <v>75</v>
      </c>
      <c r="K31" s="35" t="s">
        <v>71</v>
      </c>
      <c r="L31" s="6">
        <v>80</v>
      </c>
    </row>
    <row r="32" spans="1:12" ht="13.5" hidden="1">
      <c r="A32" s="119" t="s">
        <v>104</v>
      </c>
      <c r="B32" s="63">
        <v>80</v>
      </c>
      <c r="C32" s="6"/>
      <c r="D32" s="6"/>
      <c r="E32" s="6"/>
      <c r="F32" s="6"/>
      <c r="G32" s="35" t="s">
        <v>70</v>
      </c>
      <c r="H32" s="35" t="s">
        <v>70</v>
      </c>
      <c r="I32" s="35" t="s">
        <v>72</v>
      </c>
      <c r="J32" s="35" t="s">
        <v>75</v>
      </c>
      <c r="K32" s="35" t="s">
        <v>71</v>
      </c>
      <c r="L32" s="6">
        <v>80</v>
      </c>
    </row>
    <row r="33" spans="1:12" ht="13.5" hidden="1">
      <c r="A33" s="19" t="s">
        <v>105</v>
      </c>
      <c r="B33" s="63">
        <v>80</v>
      </c>
      <c r="C33" s="6"/>
      <c r="D33" s="6"/>
      <c r="E33" s="6"/>
      <c r="F33" s="6"/>
      <c r="G33" s="35" t="s">
        <v>70</v>
      </c>
      <c r="H33" s="35" t="s">
        <v>70</v>
      </c>
      <c r="I33" s="35" t="s">
        <v>72</v>
      </c>
      <c r="J33" s="35" t="s">
        <v>75</v>
      </c>
      <c r="K33" s="35" t="s">
        <v>71</v>
      </c>
      <c r="L33" s="6">
        <v>80</v>
      </c>
    </row>
    <row r="34" spans="1:12" ht="13.5" hidden="1">
      <c r="A34" s="19" t="s">
        <v>79</v>
      </c>
      <c r="B34" s="63">
        <v>80</v>
      </c>
      <c r="C34" s="6"/>
      <c r="D34" s="6"/>
      <c r="E34" s="6"/>
      <c r="F34" s="6"/>
      <c r="G34" s="35" t="s">
        <v>70</v>
      </c>
      <c r="H34" s="35" t="s">
        <v>70</v>
      </c>
      <c r="I34" s="35" t="s">
        <v>72</v>
      </c>
      <c r="J34" s="35" t="s">
        <v>75</v>
      </c>
      <c r="K34" s="35" t="s">
        <v>71</v>
      </c>
      <c r="L34" s="6">
        <v>80</v>
      </c>
    </row>
    <row r="35" spans="1:12" ht="13.5" hidden="1">
      <c r="A35" s="19" t="s">
        <v>106</v>
      </c>
      <c r="B35" s="63">
        <v>80</v>
      </c>
      <c r="C35" s="6"/>
      <c r="D35" s="6"/>
      <c r="E35" s="6"/>
      <c r="F35" s="6"/>
      <c r="G35" s="35" t="s">
        <v>70</v>
      </c>
      <c r="H35" s="35" t="s">
        <v>70</v>
      </c>
      <c r="I35" s="35" t="s">
        <v>72</v>
      </c>
      <c r="J35" s="35" t="s">
        <v>75</v>
      </c>
      <c r="K35" s="35" t="s">
        <v>71</v>
      </c>
      <c r="L35" s="6">
        <v>80</v>
      </c>
    </row>
    <row r="36" spans="1:12" ht="13.5" hidden="1">
      <c r="A36" s="22" t="s">
        <v>107</v>
      </c>
      <c r="B36" s="120">
        <v>160</v>
      </c>
      <c r="C36" s="121"/>
      <c r="D36" s="121"/>
      <c r="E36" s="121"/>
      <c r="F36" s="121"/>
      <c r="G36" s="12" t="s">
        <v>70</v>
      </c>
      <c r="H36" s="12" t="s">
        <v>70</v>
      </c>
      <c r="I36" s="12" t="s">
        <v>72</v>
      </c>
      <c r="J36" s="12" t="s">
        <v>75</v>
      </c>
      <c r="K36" s="12" t="s">
        <v>71</v>
      </c>
      <c r="L36" s="121">
        <v>160</v>
      </c>
    </row>
    <row r="37" spans="1:12" ht="13.5" hidden="1">
      <c r="A37" s="122"/>
      <c r="B37" s="115"/>
      <c r="C37" s="115"/>
      <c r="D37" s="115"/>
      <c r="E37" s="115"/>
      <c r="F37" s="115"/>
      <c r="G37" s="115"/>
      <c r="H37" s="115"/>
      <c r="I37" s="115"/>
      <c r="J37" s="115"/>
      <c r="K37" s="11"/>
      <c r="L37" s="11"/>
    </row>
    <row r="38" spans="1:12" ht="13.5" hidden="1">
      <c r="A38" s="28" t="s">
        <v>80</v>
      </c>
      <c r="B38" s="28"/>
      <c r="C38" s="28"/>
      <c r="D38" s="28"/>
      <c r="E38" s="28"/>
      <c r="F38" s="28"/>
      <c r="G38" s="28"/>
      <c r="H38" s="28"/>
      <c r="I38" s="115"/>
      <c r="J38" s="115"/>
      <c r="K38" s="11"/>
      <c r="L38" s="11"/>
    </row>
    <row r="39" spans="1:12" ht="13.5" hidden="1">
      <c r="A39" s="28"/>
      <c r="B39" s="28"/>
      <c r="C39" s="28"/>
      <c r="D39" s="28"/>
      <c r="E39" s="28"/>
      <c r="F39" s="28"/>
      <c r="G39" s="28"/>
      <c r="H39" s="28"/>
      <c r="I39" s="115"/>
      <c r="J39" s="115"/>
      <c r="K39" s="11"/>
      <c r="L39" s="11"/>
    </row>
    <row r="40" spans="1:12" ht="13.5" hidden="1">
      <c r="A40" s="28"/>
      <c r="B40" s="28"/>
      <c r="C40" s="28"/>
      <c r="D40" s="28"/>
      <c r="E40" s="28"/>
      <c r="F40" s="28"/>
      <c r="G40" s="28"/>
      <c r="H40" s="28"/>
      <c r="I40" s="115"/>
      <c r="J40" s="115"/>
      <c r="K40" s="11"/>
      <c r="L40" s="11"/>
    </row>
    <row r="41" spans="1:12" ht="14.25" customHeight="1" hidden="1">
      <c r="A41" s="123" t="s">
        <v>186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"/>
      <c r="L41" s="11"/>
    </row>
    <row r="42" spans="1:12" ht="14.25" customHeight="1" hidden="1">
      <c r="A42" s="117"/>
      <c r="B42" s="115"/>
      <c r="C42" s="115"/>
      <c r="D42" s="115"/>
      <c r="E42" s="115"/>
      <c r="F42" s="115"/>
      <c r="G42" s="115"/>
      <c r="H42" s="115"/>
      <c r="I42" s="115"/>
      <c r="J42" s="219" t="s">
        <v>115</v>
      </c>
      <c r="K42" s="219"/>
      <c r="L42" s="219"/>
    </row>
    <row r="43" spans="1:12" ht="14.25" customHeight="1" hidden="1">
      <c r="A43" s="192" t="s">
        <v>63</v>
      </c>
      <c r="B43" s="200" t="s">
        <v>64</v>
      </c>
      <c r="C43" s="20"/>
      <c r="D43" s="20"/>
      <c r="E43" s="20"/>
      <c r="F43" s="20"/>
      <c r="G43" s="197" t="s">
        <v>65</v>
      </c>
      <c r="H43" s="197"/>
      <c r="I43" s="197" t="s">
        <v>66</v>
      </c>
      <c r="J43" s="197"/>
      <c r="K43" s="197" t="s">
        <v>67</v>
      </c>
      <c r="L43" s="198"/>
    </row>
    <row r="44" spans="1:12" ht="14.25" customHeight="1" hidden="1">
      <c r="A44" s="196"/>
      <c r="B44" s="167"/>
      <c r="C44" s="34"/>
      <c r="D44" s="34"/>
      <c r="E44" s="34"/>
      <c r="F44" s="34"/>
      <c r="G44" s="34" t="s">
        <v>68</v>
      </c>
      <c r="H44" s="34" t="s">
        <v>69</v>
      </c>
      <c r="I44" s="34" t="s">
        <v>68</v>
      </c>
      <c r="J44" s="34" t="s">
        <v>69</v>
      </c>
      <c r="K44" s="34" t="s">
        <v>68</v>
      </c>
      <c r="L44" s="118" t="s">
        <v>69</v>
      </c>
    </row>
    <row r="45" spans="1:12" ht="12.75" customHeight="1" hidden="1">
      <c r="A45" s="19"/>
      <c r="B45" s="124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s="127" customFormat="1" ht="13.5" hidden="1">
      <c r="A46" s="125" t="s">
        <v>149</v>
      </c>
      <c r="B46" s="126">
        <v>1513</v>
      </c>
      <c r="C46" s="2"/>
      <c r="D46" s="2"/>
      <c r="E46" s="2"/>
      <c r="F46" s="2"/>
      <c r="G46" s="2" t="s">
        <v>70</v>
      </c>
      <c r="H46" s="2" t="s">
        <v>70</v>
      </c>
      <c r="I46" s="2">
        <v>13</v>
      </c>
      <c r="J46" s="2">
        <v>101</v>
      </c>
      <c r="K46" s="2" t="s">
        <v>71</v>
      </c>
      <c r="L46" s="2">
        <v>1399</v>
      </c>
    </row>
    <row r="47" spans="1:12" ht="13.5" hidden="1">
      <c r="A47" s="128"/>
      <c r="B47" s="129"/>
      <c r="C47" s="130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1:12" s="127" customFormat="1" ht="13.5" hidden="1">
      <c r="A48" s="131" t="s">
        <v>150</v>
      </c>
      <c r="B48" s="126">
        <f>SUM(B49:B64)</f>
        <v>663</v>
      </c>
      <c r="C48" s="2"/>
      <c r="D48" s="2"/>
      <c r="E48" s="2"/>
      <c r="F48" s="2"/>
      <c r="G48" s="2" t="s">
        <v>70</v>
      </c>
      <c r="H48" s="2" t="s">
        <v>70</v>
      </c>
      <c r="I48" s="2">
        <v>13</v>
      </c>
      <c r="J48" s="2">
        <v>101</v>
      </c>
      <c r="K48" s="2" t="s">
        <v>71</v>
      </c>
      <c r="L48" s="2">
        <f>SUM(L49:L64)</f>
        <v>549</v>
      </c>
    </row>
    <row r="49" spans="1:12" ht="13.5" hidden="1">
      <c r="A49" s="18" t="s">
        <v>183</v>
      </c>
      <c r="B49" s="64">
        <v>100</v>
      </c>
      <c r="C49" s="3"/>
      <c r="D49" s="3"/>
      <c r="E49" s="3"/>
      <c r="F49" s="3"/>
      <c r="G49" s="3" t="s">
        <v>70</v>
      </c>
      <c r="H49" s="3" t="s">
        <v>70</v>
      </c>
      <c r="I49" s="3" t="s">
        <v>72</v>
      </c>
      <c r="J49" s="3">
        <v>18</v>
      </c>
      <c r="K49" s="3" t="s">
        <v>71</v>
      </c>
      <c r="L49" s="3">
        <v>82</v>
      </c>
    </row>
    <row r="50" spans="1:12" ht="13.5" hidden="1">
      <c r="A50" s="18" t="s">
        <v>153</v>
      </c>
      <c r="B50" s="64">
        <v>18</v>
      </c>
      <c r="C50" s="3"/>
      <c r="D50" s="3"/>
      <c r="E50" s="3"/>
      <c r="F50" s="3"/>
      <c r="G50" s="3" t="s">
        <v>70</v>
      </c>
      <c r="H50" s="3" t="s">
        <v>70</v>
      </c>
      <c r="I50" s="3" t="s">
        <v>72</v>
      </c>
      <c r="J50" s="3" t="s">
        <v>73</v>
      </c>
      <c r="K50" s="3" t="s">
        <v>71</v>
      </c>
      <c r="L50" s="3">
        <v>18</v>
      </c>
    </row>
    <row r="51" spans="1:12" ht="13.5" hidden="1">
      <c r="A51" s="18" t="s">
        <v>184</v>
      </c>
      <c r="B51" s="64">
        <v>70</v>
      </c>
      <c r="C51" s="3"/>
      <c r="D51" s="3"/>
      <c r="E51" s="3"/>
      <c r="F51" s="3"/>
      <c r="G51" s="3" t="s">
        <v>70</v>
      </c>
      <c r="H51" s="3" t="s">
        <v>70</v>
      </c>
      <c r="I51" s="3" t="s">
        <v>72</v>
      </c>
      <c r="J51" s="3" t="s">
        <v>73</v>
      </c>
      <c r="K51" s="3" t="s">
        <v>71</v>
      </c>
      <c r="L51" s="3">
        <v>70</v>
      </c>
    </row>
    <row r="52" spans="1:12" ht="13.5" hidden="1">
      <c r="A52" s="19" t="s">
        <v>116</v>
      </c>
      <c r="B52" s="64">
        <v>43</v>
      </c>
      <c r="C52" s="3"/>
      <c r="D52" s="3"/>
      <c r="E52" s="3"/>
      <c r="F52" s="3"/>
      <c r="G52" s="3" t="s">
        <v>70</v>
      </c>
      <c r="H52" s="3" t="s">
        <v>70</v>
      </c>
      <c r="I52" s="3" t="s">
        <v>72</v>
      </c>
      <c r="J52" s="3">
        <v>3</v>
      </c>
      <c r="K52" s="3" t="s">
        <v>71</v>
      </c>
      <c r="L52" s="3">
        <v>40</v>
      </c>
    </row>
    <row r="53" spans="1:12" ht="13.5" hidden="1">
      <c r="A53" s="19" t="s">
        <v>117</v>
      </c>
      <c r="B53" s="64">
        <v>20</v>
      </c>
      <c r="C53" s="3"/>
      <c r="D53" s="3"/>
      <c r="E53" s="3"/>
      <c r="F53" s="3"/>
      <c r="G53" s="3" t="s">
        <v>70</v>
      </c>
      <c r="H53" s="3" t="s">
        <v>70</v>
      </c>
      <c r="I53" s="3" t="s">
        <v>72</v>
      </c>
      <c r="J53" s="3">
        <v>20</v>
      </c>
      <c r="K53" s="3" t="s">
        <v>71</v>
      </c>
      <c r="L53" s="3" t="s">
        <v>74</v>
      </c>
    </row>
    <row r="54" spans="1:12" ht="13.5" hidden="1">
      <c r="A54" s="19" t="s">
        <v>118</v>
      </c>
      <c r="B54" s="64">
        <v>36</v>
      </c>
      <c r="C54" s="3"/>
      <c r="D54" s="3"/>
      <c r="E54" s="3"/>
      <c r="F54" s="3"/>
      <c r="G54" s="3" t="s">
        <v>70</v>
      </c>
      <c r="H54" s="3" t="s">
        <v>70</v>
      </c>
      <c r="I54" s="3" t="s">
        <v>72</v>
      </c>
      <c r="J54" s="3">
        <v>24</v>
      </c>
      <c r="K54" s="3" t="s">
        <v>71</v>
      </c>
      <c r="L54" s="3">
        <v>12</v>
      </c>
    </row>
    <row r="55" spans="1:12" ht="13.5" hidden="1">
      <c r="A55" s="19" t="s">
        <v>119</v>
      </c>
      <c r="B55" s="64">
        <v>54</v>
      </c>
      <c r="C55" s="3"/>
      <c r="D55" s="3"/>
      <c r="E55" s="3"/>
      <c r="F55" s="3"/>
      <c r="G55" s="3" t="s">
        <v>70</v>
      </c>
      <c r="H55" s="3" t="s">
        <v>70</v>
      </c>
      <c r="I55" s="3" t="s">
        <v>72</v>
      </c>
      <c r="J55" s="3" t="s">
        <v>75</v>
      </c>
      <c r="K55" s="3" t="s">
        <v>71</v>
      </c>
      <c r="L55" s="3">
        <v>54</v>
      </c>
    </row>
    <row r="56" spans="1:12" ht="13.5" hidden="1">
      <c r="A56" s="19" t="s">
        <v>152</v>
      </c>
      <c r="B56" s="64">
        <v>135</v>
      </c>
      <c r="C56" s="3"/>
      <c r="D56" s="3"/>
      <c r="E56" s="3"/>
      <c r="F56" s="3"/>
      <c r="G56" s="3" t="s">
        <v>70</v>
      </c>
      <c r="H56" s="3" t="s">
        <v>70</v>
      </c>
      <c r="I56" s="3" t="s">
        <v>72</v>
      </c>
      <c r="J56" s="3" t="s">
        <v>75</v>
      </c>
      <c r="K56" s="3" t="s">
        <v>71</v>
      </c>
      <c r="L56" s="3">
        <v>135</v>
      </c>
    </row>
    <row r="57" spans="1:12" ht="13.5" hidden="1">
      <c r="A57" s="19" t="s">
        <v>154</v>
      </c>
      <c r="B57" s="64">
        <v>7</v>
      </c>
      <c r="C57" s="3"/>
      <c r="D57" s="3"/>
      <c r="E57" s="3"/>
      <c r="F57" s="3"/>
      <c r="G57" s="3" t="s">
        <v>70</v>
      </c>
      <c r="H57" s="3" t="s">
        <v>70</v>
      </c>
      <c r="I57" s="3">
        <v>7</v>
      </c>
      <c r="J57" s="3" t="s">
        <v>75</v>
      </c>
      <c r="K57" s="3" t="s">
        <v>71</v>
      </c>
      <c r="L57" s="3" t="s">
        <v>74</v>
      </c>
    </row>
    <row r="58" spans="1:12" ht="13.5" hidden="1">
      <c r="A58" s="19" t="s">
        <v>155</v>
      </c>
      <c r="B58" s="64">
        <v>6</v>
      </c>
      <c r="C58" s="3"/>
      <c r="D58" s="3"/>
      <c r="E58" s="3"/>
      <c r="F58" s="3"/>
      <c r="G58" s="3" t="s">
        <v>70</v>
      </c>
      <c r="H58" s="3" t="s">
        <v>70</v>
      </c>
      <c r="I58" s="3">
        <v>6</v>
      </c>
      <c r="J58" s="3" t="s">
        <v>75</v>
      </c>
      <c r="K58" s="3" t="s">
        <v>71</v>
      </c>
      <c r="L58" s="3" t="s">
        <v>74</v>
      </c>
    </row>
    <row r="59" spans="1:12" ht="13.5" hidden="1">
      <c r="A59" s="19" t="s">
        <v>156</v>
      </c>
      <c r="B59" s="64">
        <v>24</v>
      </c>
      <c r="C59" s="3"/>
      <c r="D59" s="3"/>
      <c r="E59" s="3"/>
      <c r="F59" s="3"/>
      <c r="G59" s="3" t="s">
        <v>70</v>
      </c>
      <c r="H59" s="3" t="s">
        <v>70</v>
      </c>
      <c r="I59" s="3" t="s">
        <v>72</v>
      </c>
      <c r="J59" s="3" t="s">
        <v>75</v>
      </c>
      <c r="K59" s="3" t="s">
        <v>71</v>
      </c>
      <c r="L59" s="3">
        <v>24</v>
      </c>
    </row>
    <row r="60" spans="1:12" ht="13.5" hidden="1">
      <c r="A60" s="19" t="s">
        <v>120</v>
      </c>
      <c r="B60" s="64">
        <v>36</v>
      </c>
      <c r="C60" s="3"/>
      <c r="D60" s="3"/>
      <c r="E60" s="3"/>
      <c r="F60" s="3"/>
      <c r="G60" s="3" t="s">
        <v>70</v>
      </c>
      <c r="H60" s="3" t="s">
        <v>70</v>
      </c>
      <c r="I60" s="3" t="s">
        <v>72</v>
      </c>
      <c r="J60" s="3">
        <v>36</v>
      </c>
      <c r="K60" s="3" t="s">
        <v>71</v>
      </c>
      <c r="L60" s="3" t="s">
        <v>74</v>
      </c>
    </row>
    <row r="61" spans="1:12" ht="13.5" hidden="1">
      <c r="A61" s="19" t="s">
        <v>157</v>
      </c>
      <c r="B61" s="64">
        <v>24</v>
      </c>
      <c r="C61" s="3"/>
      <c r="D61" s="3"/>
      <c r="E61" s="3"/>
      <c r="F61" s="3"/>
      <c r="G61" s="3" t="s">
        <v>70</v>
      </c>
      <c r="H61" s="3" t="s">
        <v>70</v>
      </c>
      <c r="I61" s="3" t="s">
        <v>72</v>
      </c>
      <c r="J61" s="3" t="s">
        <v>75</v>
      </c>
      <c r="K61" s="3" t="s">
        <v>71</v>
      </c>
      <c r="L61" s="3">
        <v>24</v>
      </c>
    </row>
    <row r="62" spans="1:12" ht="13.5" hidden="1">
      <c r="A62" s="19" t="s">
        <v>158</v>
      </c>
      <c r="B62" s="64">
        <v>18</v>
      </c>
      <c r="C62" s="3"/>
      <c r="D62" s="3"/>
      <c r="E62" s="3"/>
      <c r="F62" s="3"/>
      <c r="G62" s="3" t="s">
        <v>70</v>
      </c>
      <c r="H62" s="3" t="s">
        <v>70</v>
      </c>
      <c r="I62" s="3" t="s">
        <v>72</v>
      </c>
      <c r="J62" s="3" t="s">
        <v>75</v>
      </c>
      <c r="K62" s="3" t="s">
        <v>71</v>
      </c>
      <c r="L62" s="3">
        <v>18</v>
      </c>
    </row>
    <row r="63" spans="1:12" ht="13.5" hidden="1">
      <c r="A63" s="19" t="s">
        <v>76</v>
      </c>
      <c r="B63" s="64">
        <v>32</v>
      </c>
      <c r="C63" s="3"/>
      <c r="D63" s="3"/>
      <c r="E63" s="3"/>
      <c r="F63" s="3"/>
      <c r="G63" s="3" t="s">
        <v>70</v>
      </c>
      <c r="H63" s="3" t="s">
        <v>70</v>
      </c>
      <c r="I63" s="3" t="s">
        <v>72</v>
      </c>
      <c r="J63" s="3" t="s">
        <v>75</v>
      </c>
      <c r="K63" s="3" t="s">
        <v>71</v>
      </c>
      <c r="L63" s="3">
        <v>32</v>
      </c>
    </row>
    <row r="64" spans="1:12" ht="13.5" hidden="1">
      <c r="A64" s="19" t="s">
        <v>77</v>
      </c>
      <c r="B64" s="64">
        <v>40</v>
      </c>
      <c r="C64" s="3"/>
      <c r="D64" s="3"/>
      <c r="E64" s="3"/>
      <c r="F64" s="3"/>
      <c r="G64" s="3" t="s">
        <v>70</v>
      </c>
      <c r="H64" s="3" t="s">
        <v>70</v>
      </c>
      <c r="I64" s="3" t="s">
        <v>72</v>
      </c>
      <c r="J64" s="3" t="s">
        <v>75</v>
      </c>
      <c r="K64" s="3" t="s">
        <v>71</v>
      </c>
      <c r="L64" s="3">
        <v>40</v>
      </c>
    </row>
    <row r="65" spans="1:12" ht="9" customHeight="1" hidden="1">
      <c r="A65" s="19"/>
      <c r="B65" s="64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127" customFormat="1" ht="13.5" hidden="1">
      <c r="A66" s="132" t="s">
        <v>100</v>
      </c>
      <c r="B66" s="126">
        <v>290</v>
      </c>
      <c r="C66" s="2"/>
      <c r="D66" s="2"/>
      <c r="E66" s="2"/>
      <c r="F66" s="2"/>
      <c r="G66" s="2" t="s">
        <v>70</v>
      </c>
      <c r="H66" s="2" t="s">
        <v>70</v>
      </c>
      <c r="I66" s="2" t="s">
        <v>72</v>
      </c>
      <c r="J66" s="2" t="s">
        <v>75</v>
      </c>
      <c r="K66" s="2" t="s">
        <v>71</v>
      </c>
      <c r="L66" s="2">
        <v>290</v>
      </c>
    </row>
    <row r="67" spans="1:12" ht="13.5" hidden="1">
      <c r="A67" s="19" t="s">
        <v>156</v>
      </c>
      <c r="B67" s="64">
        <v>43</v>
      </c>
      <c r="C67" s="3"/>
      <c r="D67" s="3"/>
      <c r="E67" s="3"/>
      <c r="F67" s="3"/>
      <c r="G67" s="3" t="s">
        <v>70</v>
      </c>
      <c r="H67" s="3" t="s">
        <v>70</v>
      </c>
      <c r="I67" s="3" t="s">
        <v>72</v>
      </c>
      <c r="J67" s="3" t="s">
        <v>75</v>
      </c>
      <c r="K67" s="3" t="s">
        <v>71</v>
      </c>
      <c r="L67" s="3">
        <v>43</v>
      </c>
    </row>
    <row r="68" spans="1:12" ht="13.5" hidden="1">
      <c r="A68" s="19" t="s">
        <v>121</v>
      </c>
      <c r="B68" s="64">
        <v>144</v>
      </c>
      <c r="C68" s="3"/>
      <c r="D68" s="3"/>
      <c r="E68" s="3"/>
      <c r="F68" s="3"/>
      <c r="G68" s="3" t="s">
        <v>122</v>
      </c>
      <c r="H68" s="3" t="s">
        <v>70</v>
      </c>
      <c r="I68" s="3" t="s">
        <v>72</v>
      </c>
      <c r="J68" s="3" t="s">
        <v>75</v>
      </c>
      <c r="K68" s="3" t="s">
        <v>71</v>
      </c>
      <c r="L68" s="3">
        <v>144</v>
      </c>
    </row>
    <row r="69" spans="1:12" ht="13.5" hidden="1">
      <c r="A69" s="19" t="s">
        <v>159</v>
      </c>
      <c r="B69" s="64">
        <v>103</v>
      </c>
      <c r="C69" s="3"/>
      <c r="D69" s="3"/>
      <c r="E69" s="3"/>
      <c r="F69" s="3"/>
      <c r="G69" s="3" t="s">
        <v>70</v>
      </c>
      <c r="H69" s="3" t="s">
        <v>70</v>
      </c>
      <c r="I69" s="3" t="s">
        <v>72</v>
      </c>
      <c r="J69" s="3" t="s">
        <v>75</v>
      </c>
      <c r="K69" s="3" t="s">
        <v>71</v>
      </c>
      <c r="L69" s="3">
        <v>103</v>
      </c>
    </row>
    <row r="70" spans="1:12" ht="13.5" hidden="1">
      <c r="A70" s="19"/>
      <c r="B70" s="64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127" customFormat="1" ht="13.5" hidden="1">
      <c r="A71" s="132" t="s">
        <v>78</v>
      </c>
      <c r="B71" s="126">
        <v>560</v>
      </c>
      <c r="C71" s="2"/>
      <c r="D71" s="2"/>
      <c r="E71" s="2"/>
      <c r="F71" s="2"/>
      <c r="G71" s="2" t="s">
        <v>70</v>
      </c>
      <c r="H71" s="2" t="s">
        <v>70</v>
      </c>
      <c r="I71" s="2" t="s">
        <v>72</v>
      </c>
      <c r="J71" s="2" t="s">
        <v>75</v>
      </c>
      <c r="K71" s="2" t="s">
        <v>71</v>
      </c>
      <c r="L71" s="2">
        <v>560</v>
      </c>
    </row>
    <row r="72" spans="1:12" ht="13.5" hidden="1">
      <c r="A72" s="19" t="s">
        <v>160</v>
      </c>
      <c r="B72" s="64">
        <v>80</v>
      </c>
      <c r="C72" s="3"/>
      <c r="D72" s="3"/>
      <c r="E72" s="3"/>
      <c r="F72" s="3"/>
      <c r="G72" s="3" t="s">
        <v>70</v>
      </c>
      <c r="H72" s="3" t="s">
        <v>70</v>
      </c>
      <c r="I72" s="3" t="s">
        <v>72</v>
      </c>
      <c r="J72" s="3" t="s">
        <v>75</v>
      </c>
      <c r="K72" s="3" t="s">
        <v>71</v>
      </c>
      <c r="L72" s="3">
        <v>80</v>
      </c>
    </row>
    <row r="73" spans="1:12" ht="13.5" hidden="1">
      <c r="A73" s="119" t="s">
        <v>185</v>
      </c>
      <c r="B73" s="64">
        <v>80</v>
      </c>
      <c r="C73" s="3"/>
      <c r="D73" s="3"/>
      <c r="E73" s="3"/>
      <c r="F73" s="3"/>
      <c r="G73" s="3" t="s">
        <v>70</v>
      </c>
      <c r="H73" s="3" t="s">
        <v>70</v>
      </c>
      <c r="I73" s="3" t="s">
        <v>72</v>
      </c>
      <c r="J73" s="3" t="s">
        <v>75</v>
      </c>
      <c r="K73" s="3" t="s">
        <v>71</v>
      </c>
      <c r="L73" s="3">
        <v>80</v>
      </c>
    </row>
    <row r="74" spans="1:12" ht="13.5" hidden="1">
      <c r="A74" s="19" t="s">
        <v>124</v>
      </c>
      <c r="B74" s="64">
        <v>80</v>
      </c>
      <c r="C74" s="3"/>
      <c r="D74" s="3"/>
      <c r="E74" s="3"/>
      <c r="F74" s="3"/>
      <c r="G74" s="3" t="s">
        <v>70</v>
      </c>
      <c r="H74" s="3" t="s">
        <v>70</v>
      </c>
      <c r="I74" s="3" t="s">
        <v>72</v>
      </c>
      <c r="J74" s="3" t="s">
        <v>75</v>
      </c>
      <c r="K74" s="3" t="s">
        <v>71</v>
      </c>
      <c r="L74" s="3">
        <v>80</v>
      </c>
    </row>
    <row r="75" spans="1:12" ht="13.5" hidden="1">
      <c r="A75" s="19" t="s">
        <v>182</v>
      </c>
      <c r="B75" s="64">
        <v>80</v>
      </c>
      <c r="C75" s="3"/>
      <c r="D75" s="3"/>
      <c r="E75" s="3"/>
      <c r="F75" s="3"/>
      <c r="G75" s="3" t="s">
        <v>70</v>
      </c>
      <c r="H75" s="3" t="s">
        <v>70</v>
      </c>
      <c r="I75" s="3" t="s">
        <v>72</v>
      </c>
      <c r="J75" s="3" t="s">
        <v>75</v>
      </c>
      <c r="K75" s="3" t="s">
        <v>71</v>
      </c>
      <c r="L75" s="3">
        <v>80</v>
      </c>
    </row>
    <row r="76" spans="1:12" ht="13.5" hidden="1">
      <c r="A76" s="19" t="s">
        <v>161</v>
      </c>
      <c r="B76" s="64">
        <v>80</v>
      </c>
      <c r="C76" s="3"/>
      <c r="D76" s="3"/>
      <c r="E76" s="3"/>
      <c r="F76" s="3"/>
      <c r="G76" s="3" t="s">
        <v>70</v>
      </c>
      <c r="H76" s="3" t="s">
        <v>70</v>
      </c>
      <c r="I76" s="3" t="s">
        <v>72</v>
      </c>
      <c r="J76" s="3" t="s">
        <v>75</v>
      </c>
      <c r="K76" s="3" t="s">
        <v>71</v>
      </c>
      <c r="L76" s="3">
        <v>80</v>
      </c>
    </row>
    <row r="77" spans="1:12" ht="13.5" hidden="1">
      <c r="A77" s="19" t="s">
        <v>162</v>
      </c>
      <c r="B77" s="64">
        <v>160</v>
      </c>
      <c r="C77" s="3"/>
      <c r="D77" s="3"/>
      <c r="E77" s="3"/>
      <c r="F77" s="3"/>
      <c r="G77" s="3" t="s">
        <v>70</v>
      </c>
      <c r="H77" s="3" t="s">
        <v>70</v>
      </c>
      <c r="I77" s="3" t="s">
        <v>72</v>
      </c>
      <c r="J77" s="3" t="s">
        <v>75</v>
      </c>
      <c r="K77" s="3" t="s">
        <v>71</v>
      </c>
      <c r="L77" s="3">
        <v>160</v>
      </c>
    </row>
    <row r="78" spans="1:12" ht="12.75" customHeight="1" hidden="1">
      <c r="A78" s="21"/>
      <c r="B78" s="133"/>
      <c r="C78" s="134"/>
      <c r="D78" s="134"/>
      <c r="E78" s="134"/>
      <c r="F78" s="134"/>
      <c r="G78" s="134"/>
      <c r="H78" s="134"/>
      <c r="I78" s="134"/>
      <c r="J78" s="134"/>
      <c r="K78" s="134"/>
      <c r="L78" s="134"/>
    </row>
    <row r="79" spans="1:12" ht="13.5" customHeight="1" hidden="1">
      <c r="A79" s="28" t="s">
        <v>147</v>
      </c>
      <c r="B79" s="28"/>
      <c r="C79" s="28"/>
      <c r="D79" s="28"/>
      <c r="E79" s="28"/>
      <c r="F79" s="28"/>
      <c r="G79" s="28"/>
      <c r="H79" s="28"/>
      <c r="I79" s="28"/>
      <c r="J79" s="115"/>
      <c r="K79" s="11"/>
      <c r="L79" s="11"/>
    </row>
    <row r="80" ht="12" customHeight="1" hidden="1"/>
    <row r="81" ht="12" customHeight="1" hidden="1"/>
    <row r="82" spans="1:12" ht="14.25" hidden="1">
      <c r="A82" s="123" t="s">
        <v>62</v>
      </c>
      <c r="B82" s="115"/>
      <c r="C82" s="115"/>
      <c r="D82" s="115"/>
      <c r="E82" s="115"/>
      <c r="F82" s="115"/>
      <c r="G82" s="115"/>
      <c r="H82" s="115"/>
      <c r="I82" s="115"/>
      <c r="J82" s="115"/>
      <c r="K82" s="11"/>
      <c r="L82" s="11"/>
    </row>
    <row r="83" spans="1:12" ht="13.5" hidden="1">
      <c r="A83" s="117"/>
      <c r="B83" s="115"/>
      <c r="C83" s="115"/>
      <c r="D83" s="115"/>
      <c r="E83" s="115"/>
      <c r="F83" s="115"/>
      <c r="G83" s="115"/>
      <c r="H83" s="115"/>
      <c r="I83" s="115"/>
      <c r="J83" s="219" t="s">
        <v>181</v>
      </c>
      <c r="K83" s="219"/>
      <c r="L83" s="219"/>
    </row>
    <row r="84" spans="1:12" ht="13.5" hidden="1">
      <c r="A84" s="192" t="s">
        <v>63</v>
      </c>
      <c r="B84" s="200" t="s">
        <v>64</v>
      </c>
      <c r="C84" s="20"/>
      <c r="D84" s="20"/>
      <c r="E84" s="20"/>
      <c r="F84" s="20"/>
      <c r="G84" s="197" t="s">
        <v>65</v>
      </c>
      <c r="H84" s="197"/>
      <c r="I84" s="197" t="s">
        <v>66</v>
      </c>
      <c r="J84" s="197"/>
      <c r="K84" s="197" t="s">
        <v>67</v>
      </c>
      <c r="L84" s="198"/>
    </row>
    <row r="85" spans="1:12" ht="13.5" hidden="1">
      <c r="A85" s="196"/>
      <c r="B85" s="167"/>
      <c r="C85" s="34"/>
      <c r="D85" s="34"/>
      <c r="E85" s="34"/>
      <c r="F85" s="34"/>
      <c r="G85" s="34" t="s">
        <v>68</v>
      </c>
      <c r="H85" s="34" t="s">
        <v>69</v>
      </c>
      <c r="I85" s="34" t="s">
        <v>68</v>
      </c>
      <c r="J85" s="34" t="s">
        <v>69</v>
      </c>
      <c r="K85" s="34" t="s">
        <v>68</v>
      </c>
      <c r="L85" s="118" t="s">
        <v>69</v>
      </c>
    </row>
    <row r="86" spans="1:12" ht="13.5" hidden="1">
      <c r="A86" s="19"/>
      <c r="B86" s="124"/>
      <c r="C86" s="18"/>
      <c r="D86" s="18"/>
      <c r="E86" s="18"/>
      <c r="F86" s="18"/>
      <c r="G86" s="18"/>
      <c r="H86" s="18"/>
      <c r="I86" s="18"/>
      <c r="J86" s="18"/>
      <c r="K86" s="18"/>
      <c r="L86" s="18"/>
    </row>
    <row r="87" spans="1:12" ht="13.5" hidden="1">
      <c r="A87" s="135" t="s">
        <v>149</v>
      </c>
      <c r="B87" s="126">
        <f>B89+B107+B112</f>
        <v>1525</v>
      </c>
      <c r="C87" s="2"/>
      <c r="D87" s="2"/>
      <c r="E87" s="2"/>
      <c r="F87" s="2"/>
      <c r="G87" s="2" t="s">
        <v>70</v>
      </c>
      <c r="H87" s="2" t="s">
        <v>70</v>
      </c>
      <c r="I87" s="2">
        <f>I89</f>
        <v>13</v>
      </c>
      <c r="J87" s="2">
        <f>J89</f>
        <v>101</v>
      </c>
      <c r="K87" s="2" t="s">
        <v>71</v>
      </c>
      <c r="L87" s="2">
        <f>L89+L107+L112</f>
        <v>1411</v>
      </c>
    </row>
    <row r="88" spans="1:12" ht="13.5" hidden="1">
      <c r="A88" s="36"/>
      <c r="B88" s="129"/>
      <c r="C88" s="130"/>
      <c r="D88" s="130"/>
      <c r="E88" s="130"/>
      <c r="F88" s="130"/>
      <c r="G88" s="130"/>
      <c r="H88" s="130"/>
      <c r="I88" s="130"/>
      <c r="J88" s="130"/>
      <c r="K88" s="130"/>
      <c r="L88" s="130"/>
    </row>
    <row r="89" spans="1:12" ht="13.5" hidden="1">
      <c r="A89" s="136" t="s">
        <v>150</v>
      </c>
      <c r="B89" s="126">
        <v>663</v>
      </c>
      <c r="C89" s="2"/>
      <c r="D89" s="2"/>
      <c r="E89" s="2"/>
      <c r="F89" s="2"/>
      <c r="G89" s="2" t="s">
        <v>70</v>
      </c>
      <c r="H89" s="2" t="s">
        <v>70</v>
      </c>
      <c r="I89" s="2">
        <v>13</v>
      </c>
      <c r="J89" s="2">
        <f>+J90+J93+J94+J95+J101</f>
        <v>101</v>
      </c>
      <c r="K89" s="2" t="s">
        <v>71</v>
      </c>
      <c r="L89" s="2">
        <v>549</v>
      </c>
    </row>
    <row r="90" spans="1:12" ht="13.5" hidden="1">
      <c r="A90" s="18" t="s">
        <v>183</v>
      </c>
      <c r="B90" s="64">
        <v>100</v>
      </c>
      <c r="C90" s="3"/>
      <c r="D90" s="3"/>
      <c r="E90" s="3"/>
      <c r="F90" s="3"/>
      <c r="G90" s="3" t="s">
        <v>70</v>
      </c>
      <c r="H90" s="3" t="s">
        <v>70</v>
      </c>
      <c r="I90" s="4" t="s">
        <v>190</v>
      </c>
      <c r="J90" s="3">
        <v>18</v>
      </c>
      <c r="K90" s="3" t="s">
        <v>71</v>
      </c>
      <c r="L90" s="3">
        <v>82</v>
      </c>
    </row>
    <row r="91" spans="1:12" ht="13.5" hidden="1">
      <c r="A91" s="18" t="s">
        <v>153</v>
      </c>
      <c r="B91" s="64">
        <v>18</v>
      </c>
      <c r="C91" s="3"/>
      <c r="D91" s="3"/>
      <c r="E91" s="3"/>
      <c r="F91" s="3"/>
      <c r="G91" s="3" t="s">
        <v>70</v>
      </c>
      <c r="H91" s="3" t="s">
        <v>70</v>
      </c>
      <c r="I91" s="4" t="s">
        <v>190</v>
      </c>
      <c r="J91" s="4" t="s">
        <v>190</v>
      </c>
      <c r="K91" s="3" t="s">
        <v>71</v>
      </c>
      <c r="L91" s="3">
        <v>18</v>
      </c>
    </row>
    <row r="92" spans="1:12" ht="13.5" hidden="1">
      <c r="A92" s="18" t="s">
        <v>184</v>
      </c>
      <c r="B92" s="64">
        <v>70</v>
      </c>
      <c r="C92" s="3"/>
      <c r="D92" s="3"/>
      <c r="E92" s="3"/>
      <c r="F92" s="3"/>
      <c r="G92" s="3" t="s">
        <v>70</v>
      </c>
      <c r="H92" s="3" t="s">
        <v>70</v>
      </c>
      <c r="I92" s="4" t="s">
        <v>190</v>
      </c>
      <c r="J92" s="4" t="s">
        <v>190</v>
      </c>
      <c r="K92" s="3" t="s">
        <v>71</v>
      </c>
      <c r="L92" s="3">
        <v>70</v>
      </c>
    </row>
    <row r="93" spans="1:12" ht="13.5" hidden="1">
      <c r="A93" s="18" t="s">
        <v>116</v>
      </c>
      <c r="B93" s="64">
        <v>43</v>
      </c>
      <c r="C93" s="3"/>
      <c r="D93" s="3"/>
      <c r="E93" s="3"/>
      <c r="F93" s="3"/>
      <c r="G93" s="3" t="s">
        <v>70</v>
      </c>
      <c r="H93" s="3" t="s">
        <v>70</v>
      </c>
      <c r="I93" s="4" t="s">
        <v>190</v>
      </c>
      <c r="J93" s="3">
        <v>3</v>
      </c>
      <c r="K93" s="3" t="s">
        <v>71</v>
      </c>
      <c r="L93" s="3">
        <v>40</v>
      </c>
    </row>
    <row r="94" spans="1:12" ht="13.5" hidden="1">
      <c r="A94" s="18" t="s">
        <v>117</v>
      </c>
      <c r="B94" s="64">
        <v>20</v>
      </c>
      <c r="C94" s="3"/>
      <c r="D94" s="3"/>
      <c r="E94" s="3"/>
      <c r="F94" s="3"/>
      <c r="G94" s="3" t="s">
        <v>70</v>
      </c>
      <c r="H94" s="3" t="s">
        <v>70</v>
      </c>
      <c r="I94" s="4" t="s">
        <v>190</v>
      </c>
      <c r="J94" s="3">
        <v>20</v>
      </c>
      <c r="K94" s="3" t="s">
        <v>71</v>
      </c>
      <c r="L94" s="4" t="s">
        <v>190</v>
      </c>
    </row>
    <row r="95" spans="1:12" ht="13.5" hidden="1">
      <c r="A95" s="18" t="s">
        <v>118</v>
      </c>
      <c r="B95" s="64">
        <v>36</v>
      </c>
      <c r="C95" s="3"/>
      <c r="D95" s="3"/>
      <c r="E95" s="3"/>
      <c r="F95" s="3"/>
      <c r="G95" s="3" t="s">
        <v>70</v>
      </c>
      <c r="H95" s="3" t="s">
        <v>70</v>
      </c>
      <c r="I95" s="4" t="s">
        <v>190</v>
      </c>
      <c r="J95" s="3">
        <v>24</v>
      </c>
      <c r="K95" s="3" t="s">
        <v>71</v>
      </c>
      <c r="L95" s="3">
        <v>12</v>
      </c>
    </row>
    <row r="96" spans="1:12" ht="13.5" hidden="1">
      <c r="A96" s="18" t="s">
        <v>119</v>
      </c>
      <c r="B96" s="64">
        <v>54</v>
      </c>
      <c r="C96" s="3"/>
      <c r="D96" s="3"/>
      <c r="E96" s="3"/>
      <c r="F96" s="3"/>
      <c r="G96" s="3" t="s">
        <v>70</v>
      </c>
      <c r="H96" s="3" t="s">
        <v>70</v>
      </c>
      <c r="I96" s="4" t="s">
        <v>190</v>
      </c>
      <c r="J96" s="4" t="s">
        <v>190</v>
      </c>
      <c r="K96" s="3" t="s">
        <v>71</v>
      </c>
      <c r="L96" s="3">
        <v>54</v>
      </c>
    </row>
    <row r="97" spans="1:12" ht="13.5" hidden="1">
      <c r="A97" s="18" t="s">
        <v>152</v>
      </c>
      <c r="B97" s="64">
        <v>135</v>
      </c>
      <c r="C97" s="3"/>
      <c r="D97" s="3"/>
      <c r="E97" s="3"/>
      <c r="F97" s="3"/>
      <c r="G97" s="3" t="s">
        <v>70</v>
      </c>
      <c r="H97" s="3" t="s">
        <v>70</v>
      </c>
      <c r="I97" s="4" t="s">
        <v>190</v>
      </c>
      <c r="J97" s="4" t="s">
        <v>190</v>
      </c>
      <c r="K97" s="3" t="s">
        <v>71</v>
      </c>
      <c r="L97" s="3">
        <v>135</v>
      </c>
    </row>
    <row r="98" spans="1:12" ht="13.5" hidden="1">
      <c r="A98" s="18" t="s">
        <v>154</v>
      </c>
      <c r="B98" s="64">
        <v>7</v>
      </c>
      <c r="C98" s="3"/>
      <c r="D98" s="3"/>
      <c r="E98" s="3"/>
      <c r="F98" s="3"/>
      <c r="G98" s="3" t="s">
        <v>70</v>
      </c>
      <c r="H98" s="3" t="s">
        <v>70</v>
      </c>
      <c r="I98" s="3">
        <v>7</v>
      </c>
      <c r="J98" s="4" t="s">
        <v>190</v>
      </c>
      <c r="K98" s="3" t="s">
        <v>71</v>
      </c>
      <c r="L98" s="4" t="s">
        <v>190</v>
      </c>
    </row>
    <row r="99" spans="1:12" ht="13.5" hidden="1">
      <c r="A99" s="18" t="s">
        <v>155</v>
      </c>
      <c r="B99" s="64">
        <v>6</v>
      </c>
      <c r="C99" s="3"/>
      <c r="D99" s="3"/>
      <c r="E99" s="3"/>
      <c r="F99" s="3"/>
      <c r="G99" s="3" t="s">
        <v>70</v>
      </c>
      <c r="H99" s="3" t="s">
        <v>70</v>
      </c>
      <c r="I99" s="3">
        <v>6</v>
      </c>
      <c r="J99" s="4" t="s">
        <v>190</v>
      </c>
      <c r="K99" s="3" t="s">
        <v>71</v>
      </c>
      <c r="L99" s="4" t="s">
        <v>190</v>
      </c>
    </row>
    <row r="100" spans="1:12" ht="13.5" hidden="1">
      <c r="A100" s="18" t="s">
        <v>156</v>
      </c>
      <c r="B100" s="64">
        <v>24</v>
      </c>
      <c r="C100" s="3"/>
      <c r="D100" s="3"/>
      <c r="E100" s="3"/>
      <c r="F100" s="3"/>
      <c r="G100" s="3" t="s">
        <v>70</v>
      </c>
      <c r="H100" s="3" t="s">
        <v>70</v>
      </c>
      <c r="I100" s="4" t="s">
        <v>190</v>
      </c>
      <c r="J100" s="4" t="s">
        <v>190</v>
      </c>
      <c r="K100" s="3" t="s">
        <v>71</v>
      </c>
      <c r="L100" s="3">
        <v>24</v>
      </c>
    </row>
    <row r="101" spans="1:12" ht="13.5" hidden="1">
      <c r="A101" s="18" t="s">
        <v>120</v>
      </c>
      <c r="B101" s="64">
        <v>36</v>
      </c>
      <c r="C101" s="3"/>
      <c r="D101" s="3"/>
      <c r="E101" s="3"/>
      <c r="F101" s="3"/>
      <c r="G101" s="3" t="s">
        <v>70</v>
      </c>
      <c r="H101" s="3" t="s">
        <v>70</v>
      </c>
      <c r="I101" s="4" t="s">
        <v>190</v>
      </c>
      <c r="J101" s="3">
        <v>36</v>
      </c>
      <c r="K101" s="3" t="s">
        <v>71</v>
      </c>
      <c r="L101" s="4" t="s">
        <v>190</v>
      </c>
    </row>
    <row r="102" spans="1:12" ht="13.5" hidden="1">
      <c r="A102" s="18" t="s">
        <v>157</v>
      </c>
      <c r="B102" s="64">
        <v>24</v>
      </c>
      <c r="C102" s="3"/>
      <c r="D102" s="3"/>
      <c r="E102" s="3"/>
      <c r="F102" s="3"/>
      <c r="G102" s="3" t="s">
        <v>70</v>
      </c>
      <c r="H102" s="3" t="s">
        <v>70</v>
      </c>
      <c r="I102" s="4" t="s">
        <v>190</v>
      </c>
      <c r="J102" s="4" t="s">
        <v>190</v>
      </c>
      <c r="K102" s="3" t="s">
        <v>71</v>
      </c>
      <c r="L102" s="3">
        <v>24</v>
      </c>
    </row>
    <row r="103" spans="1:12" ht="13.5" hidden="1">
      <c r="A103" s="18" t="s">
        <v>158</v>
      </c>
      <c r="B103" s="64">
        <v>18</v>
      </c>
      <c r="C103" s="3"/>
      <c r="D103" s="3"/>
      <c r="E103" s="3"/>
      <c r="F103" s="3"/>
      <c r="G103" s="3" t="s">
        <v>70</v>
      </c>
      <c r="H103" s="3" t="s">
        <v>70</v>
      </c>
      <c r="I103" s="4" t="s">
        <v>190</v>
      </c>
      <c r="J103" s="4" t="s">
        <v>190</v>
      </c>
      <c r="K103" s="3" t="s">
        <v>71</v>
      </c>
      <c r="L103" s="3">
        <v>18</v>
      </c>
    </row>
    <row r="104" spans="1:12" ht="13.5" hidden="1">
      <c r="A104" s="18" t="s">
        <v>76</v>
      </c>
      <c r="B104" s="64">
        <v>32</v>
      </c>
      <c r="C104" s="3"/>
      <c r="D104" s="3"/>
      <c r="E104" s="3"/>
      <c r="F104" s="3"/>
      <c r="G104" s="3" t="s">
        <v>70</v>
      </c>
      <c r="H104" s="3" t="s">
        <v>70</v>
      </c>
      <c r="I104" s="4" t="s">
        <v>190</v>
      </c>
      <c r="J104" s="4" t="s">
        <v>190</v>
      </c>
      <c r="K104" s="3" t="s">
        <v>71</v>
      </c>
      <c r="L104" s="3">
        <v>32</v>
      </c>
    </row>
    <row r="105" spans="1:12" ht="13.5" hidden="1">
      <c r="A105" s="18" t="s">
        <v>77</v>
      </c>
      <c r="B105" s="64">
        <v>40</v>
      </c>
      <c r="C105" s="3"/>
      <c r="D105" s="3"/>
      <c r="E105" s="3"/>
      <c r="F105" s="3"/>
      <c r="G105" s="3" t="s">
        <v>70</v>
      </c>
      <c r="H105" s="3" t="s">
        <v>70</v>
      </c>
      <c r="I105" s="4" t="s">
        <v>190</v>
      </c>
      <c r="J105" s="4" t="s">
        <v>190</v>
      </c>
      <c r="K105" s="3" t="s">
        <v>71</v>
      </c>
      <c r="L105" s="3">
        <v>40</v>
      </c>
    </row>
    <row r="106" spans="1:12" ht="13.5" hidden="1">
      <c r="A106" s="18"/>
      <c r="B106" s="64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13.5" hidden="1">
      <c r="A107" s="137" t="s">
        <v>100</v>
      </c>
      <c r="B107" s="126">
        <v>302</v>
      </c>
      <c r="C107" s="2"/>
      <c r="D107" s="2"/>
      <c r="E107" s="2"/>
      <c r="F107" s="2"/>
      <c r="G107" s="2" t="s">
        <v>70</v>
      </c>
      <c r="H107" s="2" t="s">
        <v>70</v>
      </c>
      <c r="I107" s="5" t="s">
        <v>190</v>
      </c>
      <c r="J107" s="5" t="s">
        <v>190</v>
      </c>
      <c r="K107" s="2" t="s">
        <v>71</v>
      </c>
      <c r="L107" s="2">
        <v>302</v>
      </c>
    </row>
    <row r="108" spans="1:12" ht="13.5" hidden="1">
      <c r="A108" s="18" t="s">
        <v>156</v>
      </c>
      <c r="B108" s="64">
        <v>55</v>
      </c>
      <c r="C108" s="3"/>
      <c r="D108" s="3"/>
      <c r="E108" s="3"/>
      <c r="F108" s="3"/>
      <c r="G108" s="3" t="s">
        <v>70</v>
      </c>
      <c r="H108" s="3" t="s">
        <v>70</v>
      </c>
      <c r="I108" s="4" t="s">
        <v>190</v>
      </c>
      <c r="J108" s="4" t="s">
        <v>190</v>
      </c>
      <c r="K108" s="3" t="s">
        <v>71</v>
      </c>
      <c r="L108" s="3">
        <v>55</v>
      </c>
    </row>
    <row r="109" spans="1:12" ht="13.5" hidden="1">
      <c r="A109" s="18" t="s">
        <v>121</v>
      </c>
      <c r="B109" s="64">
        <v>144</v>
      </c>
      <c r="C109" s="3"/>
      <c r="D109" s="3"/>
      <c r="E109" s="3"/>
      <c r="F109" s="3"/>
      <c r="G109" s="3" t="s">
        <v>122</v>
      </c>
      <c r="H109" s="3" t="s">
        <v>70</v>
      </c>
      <c r="I109" s="4" t="s">
        <v>190</v>
      </c>
      <c r="J109" s="4" t="s">
        <v>190</v>
      </c>
      <c r="K109" s="3" t="s">
        <v>71</v>
      </c>
      <c r="L109" s="3">
        <v>144</v>
      </c>
    </row>
    <row r="110" spans="1:12" ht="13.5" hidden="1">
      <c r="A110" s="18" t="s">
        <v>159</v>
      </c>
      <c r="B110" s="64">
        <v>103</v>
      </c>
      <c r="C110" s="3"/>
      <c r="D110" s="3"/>
      <c r="E110" s="3"/>
      <c r="F110" s="3"/>
      <c r="G110" s="3" t="s">
        <v>70</v>
      </c>
      <c r="H110" s="3" t="s">
        <v>70</v>
      </c>
      <c r="I110" s="4" t="s">
        <v>190</v>
      </c>
      <c r="J110" s="4" t="s">
        <v>190</v>
      </c>
      <c r="K110" s="3" t="s">
        <v>71</v>
      </c>
      <c r="L110" s="3">
        <v>103</v>
      </c>
    </row>
    <row r="111" spans="1:12" ht="13.5" hidden="1">
      <c r="A111" s="18"/>
      <c r="B111" s="64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13.5" hidden="1">
      <c r="A112" s="137" t="s">
        <v>78</v>
      </c>
      <c r="B112" s="126">
        <v>560</v>
      </c>
      <c r="C112" s="2"/>
      <c r="D112" s="2"/>
      <c r="E112" s="2"/>
      <c r="F112" s="2"/>
      <c r="G112" s="2" t="s">
        <v>70</v>
      </c>
      <c r="H112" s="2" t="s">
        <v>70</v>
      </c>
      <c r="I112" s="5" t="s">
        <v>190</v>
      </c>
      <c r="J112" s="5" t="s">
        <v>190</v>
      </c>
      <c r="K112" s="2" t="s">
        <v>71</v>
      </c>
      <c r="L112" s="2">
        <v>560</v>
      </c>
    </row>
    <row r="113" spans="1:12" ht="13.5" hidden="1">
      <c r="A113" s="18" t="s">
        <v>160</v>
      </c>
      <c r="B113" s="64">
        <v>80</v>
      </c>
      <c r="C113" s="3"/>
      <c r="D113" s="3"/>
      <c r="E113" s="3"/>
      <c r="F113" s="3"/>
      <c r="G113" s="3" t="s">
        <v>70</v>
      </c>
      <c r="H113" s="3" t="s">
        <v>70</v>
      </c>
      <c r="I113" s="4" t="s">
        <v>190</v>
      </c>
      <c r="J113" s="4" t="s">
        <v>190</v>
      </c>
      <c r="K113" s="3" t="s">
        <v>71</v>
      </c>
      <c r="L113" s="3">
        <v>80</v>
      </c>
    </row>
    <row r="114" spans="1:12" ht="13.5" hidden="1">
      <c r="A114" s="138" t="s">
        <v>185</v>
      </c>
      <c r="B114" s="64">
        <v>80</v>
      </c>
      <c r="C114" s="3"/>
      <c r="D114" s="3"/>
      <c r="E114" s="3"/>
      <c r="F114" s="3"/>
      <c r="G114" s="3" t="s">
        <v>70</v>
      </c>
      <c r="H114" s="3" t="s">
        <v>70</v>
      </c>
      <c r="I114" s="4" t="s">
        <v>190</v>
      </c>
      <c r="J114" s="4" t="s">
        <v>190</v>
      </c>
      <c r="K114" s="3" t="s">
        <v>71</v>
      </c>
      <c r="L114" s="3">
        <v>80</v>
      </c>
    </row>
    <row r="115" spans="1:12" ht="13.5" hidden="1">
      <c r="A115" s="18" t="s">
        <v>124</v>
      </c>
      <c r="B115" s="64">
        <v>80</v>
      </c>
      <c r="C115" s="3"/>
      <c r="D115" s="3"/>
      <c r="E115" s="3"/>
      <c r="F115" s="3"/>
      <c r="G115" s="3" t="s">
        <v>70</v>
      </c>
      <c r="H115" s="3" t="s">
        <v>70</v>
      </c>
      <c r="I115" s="4" t="s">
        <v>190</v>
      </c>
      <c r="J115" s="4" t="s">
        <v>190</v>
      </c>
      <c r="K115" s="3" t="s">
        <v>71</v>
      </c>
      <c r="L115" s="3">
        <v>80</v>
      </c>
    </row>
    <row r="116" spans="1:12" ht="13.5" hidden="1">
      <c r="A116" s="18" t="s">
        <v>182</v>
      </c>
      <c r="B116" s="64">
        <v>80</v>
      </c>
      <c r="C116" s="3"/>
      <c r="D116" s="3"/>
      <c r="E116" s="3"/>
      <c r="F116" s="3"/>
      <c r="G116" s="3" t="s">
        <v>70</v>
      </c>
      <c r="H116" s="3" t="s">
        <v>70</v>
      </c>
      <c r="I116" s="4" t="s">
        <v>190</v>
      </c>
      <c r="J116" s="4" t="s">
        <v>190</v>
      </c>
      <c r="K116" s="3" t="s">
        <v>71</v>
      </c>
      <c r="L116" s="3">
        <v>80</v>
      </c>
    </row>
    <row r="117" spans="1:12" ht="13.5" hidden="1">
      <c r="A117" s="18" t="s">
        <v>161</v>
      </c>
      <c r="B117" s="64">
        <v>80</v>
      </c>
      <c r="C117" s="3"/>
      <c r="D117" s="3"/>
      <c r="E117" s="3"/>
      <c r="F117" s="3"/>
      <c r="G117" s="3" t="s">
        <v>70</v>
      </c>
      <c r="H117" s="3" t="s">
        <v>70</v>
      </c>
      <c r="I117" s="4" t="s">
        <v>190</v>
      </c>
      <c r="J117" s="4" t="s">
        <v>190</v>
      </c>
      <c r="K117" s="3" t="s">
        <v>71</v>
      </c>
      <c r="L117" s="3">
        <v>80</v>
      </c>
    </row>
    <row r="118" spans="1:12" ht="13.5" hidden="1">
      <c r="A118" s="18" t="s">
        <v>162</v>
      </c>
      <c r="B118" s="64">
        <v>160</v>
      </c>
      <c r="C118" s="3"/>
      <c r="D118" s="3"/>
      <c r="E118" s="3"/>
      <c r="F118" s="3"/>
      <c r="G118" s="3" t="s">
        <v>70</v>
      </c>
      <c r="H118" s="3" t="s">
        <v>70</v>
      </c>
      <c r="I118" s="4" t="s">
        <v>190</v>
      </c>
      <c r="J118" s="4" t="s">
        <v>190</v>
      </c>
      <c r="K118" s="3" t="s">
        <v>71</v>
      </c>
      <c r="L118" s="3">
        <v>160</v>
      </c>
    </row>
    <row r="119" spans="1:12" ht="13.5" hidden="1">
      <c r="A119" s="21"/>
      <c r="B119" s="139"/>
      <c r="C119" s="140"/>
      <c r="D119" s="140"/>
      <c r="E119" s="140"/>
      <c r="F119" s="140"/>
      <c r="G119" s="140"/>
      <c r="H119" s="140"/>
      <c r="I119" s="140"/>
      <c r="J119" s="140"/>
      <c r="K119" s="140"/>
      <c r="L119" s="140"/>
    </row>
    <row r="120" spans="1:12" ht="13.5" hidden="1">
      <c r="A120" s="28" t="s">
        <v>147</v>
      </c>
      <c r="B120" s="28"/>
      <c r="C120" s="28"/>
      <c r="D120" s="28"/>
      <c r="E120" s="28"/>
      <c r="F120" s="28"/>
      <c r="G120" s="28"/>
      <c r="H120" s="28"/>
      <c r="I120" s="28"/>
      <c r="J120" s="115"/>
      <c r="K120" s="11"/>
      <c r="L120" s="11"/>
    </row>
    <row r="121" spans="1:10" ht="1.5" customHeight="1" hidden="1">
      <c r="A121" s="28"/>
      <c r="B121" s="28"/>
      <c r="C121" s="28"/>
      <c r="D121" s="28"/>
      <c r="E121" s="28"/>
      <c r="F121" s="28"/>
      <c r="G121" s="28"/>
      <c r="H121" s="115"/>
      <c r="I121" s="11"/>
      <c r="J121" s="11"/>
    </row>
    <row r="122" spans="1:12" ht="14.25" hidden="1">
      <c r="A122" s="9" t="s">
        <v>208</v>
      </c>
      <c r="B122" s="115"/>
      <c r="C122" s="115"/>
      <c r="D122" s="115"/>
      <c r="E122" s="115"/>
      <c r="F122" s="115"/>
      <c r="G122" s="115"/>
      <c r="H122" s="115"/>
      <c r="I122" s="115"/>
      <c r="J122" s="115"/>
      <c r="K122" s="11"/>
      <c r="L122" s="11"/>
    </row>
    <row r="123" spans="1:12" ht="13.5" hidden="1">
      <c r="A123" s="117"/>
      <c r="B123" s="115"/>
      <c r="C123" s="115"/>
      <c r="D123" s="115"/>
      <c r="E123" s="115"/>
      <c r="F123" s="115"/>
      <c r="G123" s="115"/>
      <c r="H123" s="115"/>
      <c r="I123" s="115"/>
      <c r="J123" s="219" t="s">
        <v>200</v>
      </c>
      <c r="K123" s="219"/>
      <c r="L123" s="219"/>
    </row>
    <row r="124" spans="1:12" ht="13.5" hidden="1">
      <c r="A124" s="192" t="s">
        <v>63</v>
      </c>
      <c r="B124" s="200" t="s">
        <v>64</v>
      </c>
      <c r="C124" s="20"/>
      <c r="D124" s="20"/>
      <c r="E124" s="20"/>
      <c r="F124" s="20"/>
      <c r="G124" s="197" t="s">
        <v>65</v>
      </c>
      <c r="H124" s="197"/>
      <c r="I124" s="197" t="s">
        <v>66</v>
      </c>
      <c r="J124" s="197"/>
      <c r="K124" s="197" t="s">
        <v>67</v>
      </c>
      <c r="L124" s="198"/>
    </row>
    <row r="125" spans="1:12" ht="13.5" hidden="1">
      <c r="A125" s="196"/>
      <c r="B125" s="167"/>
      <c r="C125" s="34"/>
      <c r="D125" s="34"/>
      <c r="E125" s="34"/>
      <c r="F125" s="34"/>
      <c r="G125" s="34" t="s">
        <v>68</v>
      </c>
      <c r="H125" s="34" t="s">
        <v>69</v>
      </c>
      <c r="I125" s="34" t="s">
        <v>68</v>
      </c>
      <c r="J125" s="34" t="s">
        <v>69</v>
      </c>
      <c r="K125" s="34" t="s">
        <v>68</v>
      </c>
      <c r="L125" s="118" t="s">
        <v>69</v>
      </c>
    </row>
    <row r="126" spans="1:12" ht="13.5" hidden="1">
      <c r="A126" s="19"/>
      <c r="B126" s="124"/>
      <c r="C126" s="18"/>
      <c r="D126" s="18"/>
      <c r="E126" s="18"/>
      <c r="F126" s="18"/>
      <c r="G126" s="18"/>
      <c r="H126" s="18"/>
      <c r="I126" s="18"/>
      <c r="J126" s="18"/>
      <c r="K126" s="18"/>
      <c r="L126" s="18"/>
    </row>
    <row r="127" spans="1:12" ht="13.5" hidden="1">
      <c r="A127" s="135" t="s">
        <v>149</v>
      </c>
      <c r="B127" s="126">
        <f>SUM(B129,B145,B150)</f>
        <v>1500</v>
      </c>
      <c r="C127" s="126">
        <f aca="true" t="shared" si="0" ref="C127:L127">SUM(C129,C145,C150)</f>
        <v>0</v>
      </c>
      <c r="D127" s="126">
        <f t="shared" si="0"/>
        <v>0</v>
      </c>
      <c r="E127" s="126">
        <f t="shared" si="0"/>
        <v>0</v>
      </c>
      <c r="F127" s="126">
        <f t="shared" si="0"/>
        <v>0</v>
      </c>
      <c r="G127" s="2" t="s">
        <v>70</v>
      </c>
      <c r="H127" s="2" t="s">
        <v>70</v>
      </c>
      <c r="I127" s="2" t="s">
        <v>70</v>
      </c>
      <c r="J127" s="2">
        <f t="shared" si="0"/>
        <v>101</v>
      </c>
      <c r="K127" s="2" t="s">
        <v>70</v>
      </c>
      <c r="L127" s="2">
        <f t="shared" si="0"/>
        <v>1399</v>
      </c>
    </row>
    <row r="128" spans="1:12" ht="13.5" hidden="1">
      <c r="A128" s="36"/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</row>
    <row r="129" spans="1:12" ht="13.5" hidden="1">
      <c r="A129" s="136" t="s">
        <v>150</v>
      </c>
      <c r="B129" s="126">
        <v>650</v>
      </c>
      <c r="C129" s="2"/>
      <c r="D129" s="2"/>
      <c r="E129" s="2"/>
      <c r="F129" s="2"/>
      <c r="G129" s="2" t="s">
        <v>70</v>
      </c>
      <c r="H129" s="2" t="s">
        <v>70</v>
      </c>
      <c r="I129" s="2" t="s">
        <v>70</v>
      </c>
      <c r="J129" s="2">
        <v>101</v>
      </c>
      <c r="K129" s="2" t="s">
        <v>70</v>
      </c>
      <c r="L129" s="2">
        <v>549</v>
      </c>
    </row>
    <row r="130" spans="1:12" ht="13.5" hidden="1">
      <c r="A130" s="18" t="s">
        <v>183</v>
      </c>
      <c r="B130" s="64">
        <v>100</v>
      </c>
      <c r="C130" s="3"/>
      <c r="D130" s="3"/>
      <c r="E130" s="3"/>
      <c r="F130" s="3"/>
      <c r="G130" s="3" t="s">
        <v>70</v>
      </c>
      <c r="H130" s="3" t="s">
        <v>70</v>
      </c>
      <c r="I130" s="3" t="s">
        <v>70</v>
      </c>
      <c r="J130" s="3">
        <v>18</v>
      </c>
      <c r="K130" s="3" t="s">
        <v>70</v>
      </c>
      <c r="L130" s="3">
        <v>82</v>
      </c>
    </row>
    <row r="131" spans="1:12" ht="13.5" hidden="1">
      <c r="A131" s="18" t="s">
        <v>153</v>
      </c>
      <c r="B131" s="64">
        <v>18</v>
      </c>
      <c r="C131" s="3"/>
      <c r="D131" s="3"/>
      <c r="E131" s="3"/>
      <c r="F131" s="3"/>
      <c r="G131" s="3" t="s">
        <v>70</v>
      </c>
      <c r="H131" s="3" t="s">
        <v>70</v>
      </c>
      <c r="I131" s="3" t="s">
        <v>70</v>
      </c>
      <c r="J131" s="4" t="s">
        <v>203</v>
      </c>
      <c r="K131" s="3" t="s">
        <v>70</v>
      </c>
      <c r="L131" s="3">
        <v>18</v>
      </c>
    </row>
    <row r="132" spans="1:12" ht="13.5" hidden="1">
      <c r="A132" s="18" t="s">
        <v>184</v>
      </c>
      <c r="B132" s="64">
        <v>70</v>
      </c>
      <c r="C132" s="3"/>
      <c r="D132" s="3"/>
      <c r="E132" s="3"/>
      <c r="F132" s="3"/>
      <c r="G132" s="3" t="s">
        <v>70</v>
      </c>
      <c r="H132" s="3" t="s">
        <v>70</v>
      </c>
      <c r="I132" s="3" t="s">
        <v>70</v>
      </c>
      <c r="J132" s="4" t="s">
        <v>203</v>
      </c>
      <c r="K132" s="3" t="s">
        <v>70</v>
      </c>
      <c r="L132" s="3">
        <v>70</v>
      </c>
    </row>
    <row r="133" spans="1:12" ht="13.5" hidden="1">
      <c r="A133" s="18" t="s">
        <v>116</v>
      </c>
      <c r="B133" s="64">
        <v>43</v>
      </c>
      <c r="C133" s="3"/>
      <c r="D133" s="3"/>
      <c r="E133" s="3"/>
      <c r="F133" s="3"/>
      <c r="G133" s="3" t="s">
        <v>70</v>
      </c>
      <c r="H133" s="3" t="s">
        <v>70</v>
      </c>
      <c r="I133" s="3" t="s">
        <v>70</v>
      </c>
      <c r="J133" s="3">
        <v>3</v>
      </c>
      <c r="K133" s="3" t="s">
        <v>70</v>
      </c>
      <c r="L133" s="3">
        <v>40</v>
      </c>
    </row>
    <row r="134" spans="1:12" ht="13.5" hidden="1">
      <c r="A134" s="18" t="s">
        <v>117</v>
      </c>
      <c r="B134" s="64">
        <v>20</v>
      </c>
      <c r="C134" s="3"/>
      <c r="D134" s="3"/>
      <c r="E134" s="3"/>
      <c r="F134" s="3"/>
      <c r="G134" s="3" t="s">
        <v>70</v>
      </c>
      <c r="H134" s="3" t="s">
        <v>70</v>
      </c>
      <c r="I134" s="3" t="s">
        <v>70</v>
      </c>
      <c r="J134" s="3">
        <v>20</v>
      </c>
      <c r="K134" s="3" t="s">
        <v>70</v>
      </c>
      <c r="L134" s="4" t="s">
        <v>203</v>
      </c>
    </row>
    <row r="135" spans="1:12" ht="13.5" hidden="1">
      <c r="A135" s="18" t="s">
        <v>118</v>
      </c>
      <c r="B135" s="64">
        <v>36</v>
      </c>
      <c r="C135" s="3"/>
      <c r="D135" s="3"/>
      <c r="E135" s="3"/>
      <c r="F135" s="3"/>
      <c r="G135" s="3" t="s">
        <v>70</v>
      </c>
      <c r="H135" s="3" t="s">
        <v>70</v>
      </c>
      <c r="I135" s="3" t="s">
        <v>70</v>
      </c>
      <c r="J135" s="3">
        <v>24</v>
      </c>
      <c r="K135" s="3" t="s">
        <v>70</v>
      </c>
      <c r="L135" s="3">
        <v>12</v>
      </c>
    </row>
    <row r="136" spans="1:12" ht="13.5" hidden="1">
      <c r="A136" s="18" t="s">
        <v>119</v>
      </c>
      <c r="B136" s="64">
        <v>54</v>
      </c>
      <c r="C136" s="3"/>
      <c r="D136" s="3"/>
      <c r="E136" s="3"/>
      <c r="F136" s="3"/>
      <c r="G136" s="3" t="s">
        <v>70</v>
      </c>
      <c r="H136" s="3" t="s">
        <v>70</v>
      </c>
      <c r="I136" s="3" t="s">
        <v>70</v>
      </c>
      <c r="J136" s="4" t="s">
        <v>203</v>
      </c>
      <c r="K136" s="3" t="s">
        <v>70</v>
      </c>
      <c r="L136" s="3">
        <v>54</v>
      </c>
    </row>
    <row r="137" spans="1:12" ht="13.5" hidden="1">
      <c r="A137" s="18" t="s">
        <v>152</v>
      </c>
      <c r="B137" s="64">
        <v>135</v>
      </c>
      <c r="C137" s="3"/>
      <c r="D137" s="3"/>
      <c r="E137" s="3"/>
      <c r="F137" s="3"/>
      <c r="G137" s="3" t="s">
        <v>70</v>
      </c>
      <c r="H137" s="3" t="s">
        <v>70</v>
      </c>
      <c r="I137" s="3" t="s">
        <v>70</v>
      </c>
      <c r="J137" s="4" t="s">
        <v>203</v>
      </c>
      <c r="K137" s="3" t="s">
        <v>70</v>
      </c>
      <c r="L137" s="3">
        <v>135</v>
      </c>
    </row>
    <row r="138" spans="1:12" ht="13.5" hidden="1">
      <c r="A138" s="18" t="s">
        <v>156</v>
      </c>
      <c r="B138" s="64">
        <v>24</v>
      </c>
      <c r="C138" s="3"/>
      <c r="D138" s="3"/>
      <c r="E138" s="3"/>
      <c r="F138" s="3"/>
      <c r="G138" s="3" t="s">
        <v>70</v>
      </c>
      <c r="H138" s="3" t="s">
        <v>70</v>
      </c>
      <c r="I138" s="3" t="s">
        <v>70</v>
      </c>
      <c r="J138" s="4" t="s">
        <v>203</v>
      </c>
      <c r="K138" s="3" t="s">
        <v>70</v>
      </c>
      <c r="L138" s="3">
        <v>24</v>
      </c>
    </row>
    <row r="139" spans="1:12" ht="13.5" hidden="1">
      <c r="A139" s="18" t="s">
        <v>120</v>
      </c>
      <c r="B139" s="64">
        <v>36</v>
      </c>
      <c r="C139" s="3"/>
      <c r="D139" s="3"/>
      <c r="E139" s="3"/>
      <c r="F139" s="3"/>
      <c r="G139" s="3" t="s">
        <v>70</v>
      </c>
      <c r="H139" s="3" t="s">
        <v>70</v>
      </c>
      <c r="I139" s="3" t="s">
        <v>70</v>
      </c>
      <c r="J139" s="3">
        <v>36</v>
      </c>
      <c r="K139" s="3" t="s">
        <v>70</v>
      </c>
      <c r="L139" s="4" t="s">
        <v>203</v>
      </c>
    </row>
    <row r="140" spans="1:12" ht="13.5" hidden="1">
      <c r="A140" s="18" t="s">
        <v>157</v>
      </c>
      <c r="B140" s="64">
        <v>24</v>
      </c>
      <c r="C140" s="3"/>
      <c r="D140" s="3"/>
      <c r="E140" s="3"/>
      <c r="F140" s="3"/>
      <c r="G140" s="3" t="s">
        <v>70</v>
      </c>
      <c r="H140" s="3" t="s">
        <v>70</v>
      </c>
      <c r="I140" s="3" t="s">
        <v>70</v>
      </c>
      <c r="J140" s="4" t="s">
        <v>203</v>
      </c>
      <c r="K140" s="3" t="s">
        <v>70</v>
      </c>
      <c r="L140" s="3">
        <v>24</v>
      </c>
    </row>
    <row r="141" spans="1:12" ht="13.5" hidden="1">
      <c r="A141" s="18" t="s">
        <v>158</v>
      </c>
      <c r="B141" s="64">
        <v>18</v>
      </c>
      <c r="C141" s="3"/>
      <c r="D141" s="3"/>
      <c r="E141" s="3"/>
      <c r="F141" s="3"/>
      <c r="G141" s="3" t="s">
        <v>70</v>
      </c>
      <c r="H141" s="3" t="s">
        <v>70</v>
      </c>
      <c r="I141" s="3" t="s">
        <v>70</v>
      </c>
      <c r="J141" s="4" t="s">
        <v>203</v>
      </c>
      <c r="K141" s="3" t="s">
        <v>70</v>
      </c>
      <c r="L141" s="3">
        <v>18</v>
      </c>
    </row>
    <row r="142" spans="1:12" ht="13.5" hidden="1">
      <c r="A142" s="18" t="s">
        <v>76</v>
      </c>
      <c r="B142" s="64">
        <v>32</v>
      </c>
      <c r="C142" s="3"/>
      <c r="D142" s="3"/>
      <c r="E142" s="3"/>
      <c r="F142" s="3"/>
      <c r="G142" s="3" t="s">
        <v>70</v>
      </c>
      <c r="H142" s="3" t="s">
        <v>70</v>
      </c>
      <c r="I142" s="3" t="s">
        <v>70</v>
      </c>
      <c r="J142" s="4" t="s">
        <v>203</v>
      </c>
      <c r="K142" s="3" t="s">
        <v>70</v>
      </c>
      <c r="L142" s="3">
        <v>32</v>
      </c>
    </row>
    <row r="143" spans="1:12" ht="13.5" hidden="1">
      <c r="A143" s="18" t="s">
        <v>77</v>
      </c>
      <c r="B143" s="64">
        <v>40</v>
      </c>
      <c r="C143" s="3"/>
      <c r="D143" s="3"/>
      <c r="E143" s="3"/>
      <c r="F143" s="3"/>
      <c r="G143" s="3" t="s">
        <v>70</v>
      </c>
      <c r="H143" s="3" t="s">
        <v>70</v>
      </c>
      <c r="I143" s="3" t="s">
        <v>70</v>
      </c>
      <c r="J143" s="4" t="s">
        <v>203</v>
      </c>
      <c r="K143" s="3" t="s">
        <v>70</v>
      </c>
      <c r="L143" s="3">
        <v>40</v>
      </c>
    </row>
    <row r="144" spans="1:12" ht="13.5" hidden="1">
      <c r="A144" s="18"/>
      <c r="B144" s="64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3.5" hidden="1">
      <c r="A145" s="137" t="s">
        <v>100</v>
      </c>
      <c r="B145" s="126">
        <v>290</v>
      </c>
      <c r="C145" s="2"/>
      <c r="D145" s="2"/>
      <c r="E145" s="2"/>
      <c r="F145" s="2"/>
      <c r="G145" s="2" t="s">
        <v>70</v>
      </c>
      <c r="H145" s="2" t="s">
        <v>70</v>
      </c>
      <c r="I145" s="5" t="s">
        <v>190</v>
      </c>
      <c r="J145" s="5" t="s">
        <v>190</v>
      </c>
      <c r="K145" s="2" t="s">
        <v>71</v>
      </c>
      <c r="L145" s="2">
        <v>290</v>
      </c>
    </row>
    <row r="146" spans="1:12" ht="13.5" hidden="1">
      <c r="A146" s="18" t="s">
        <v>156</v>
      </c>
      <c r="B146" s="64">
        <v>43</v>
      </c>
      <c r="C146" s="3"/>
      <c r="D146" s="3"/>
      <c r="E146" s="3"/>
      <c r="F146" s="3"/>
      <c r="G146" s="3" t="s">
        <v>70</v>
      </c>
      <c r="H146" s="3" t="s">
        <v>70</v>
      </c>
      <c r="I146" s="4" t="s">
        <v>190</v>
      </c>
      <c r="J146" s="4" t="s">
        <v>190</v>
      </c>
      <c r="K146" s="3" t="s">
        <v>71</v>
      </c>
      <c r="L146" s="3">
        <v>43</v>
      </c>
    </row>
    <row r="147" spans="1:12" ht="13.5" hidden="1">
      <c r="A147" s="18" t="s">
        <v>121</v>
      </c>
      <c r="B147" s="64">
        <v>144</v>
      </c>
      <c r="C147" s="3"/>
      <c r="D147" s="3"/>
      <c r="E147" s="3"/>
      <c r="F147" s="3"/>
      <c r="G147" s="3" t="s">
        <v>122</v>
      </c>
      <c r="H147" s="3" t="s">
        <v>70</v>
      </c>
      <c r="I147" s="4" t="s">
        <v>190</v>
      </c>
      <c r="J147" s="4" t="s">
        <v>190</v>
      </c>
      <c r="K147" s="3" t="s">
        <v>71</v>
      </c>
      <c r="L147" s="3">
        <v>144</v>
      </c>
    </row>
    <row r="148" spans="1:12" ht="13.5" hidden="1">
      <c r="A148" s="18" t="s">
        <v>159</v>
      </c>
      <c r="B148" s="64">
        <v>103</v>
      </c>
      <c r="C148" s="3"/>
      <c r="D148" s="3"/>
      <c r="E148" s="3"/>
      <c r="F148" s="3"/>
      <c r="G148" s="3" t="s">
        <v>70</v>
      </c>
      <c r="H148" s="3" t="s">
        <v>70</v>
      </c>
      <c r="I148" s="4" t="s">
        <v>190</v>
      </c>
      <c r="J148" s="4" t="s">
        <v>190</v>
      </c>
      <c r="K148" s="3" t="s">
        <v>71</v>
      </c>
      <c r="L148" s="3">
        <v>103</v>
      </c>
    </row>
    <row r="149" spans="1:12" ht="13.5" hidden="1">
      <c r="A149" s="18"/>
      <c r="B149" s="64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3.5" hidden="1">
      <c r="A150" s="137" t="s">
        <v>78</v>
      </c>
      <c r="B150" s="126">
        <v>560</v>
      </c>
      <c r="C150" s="2"/>
      <c r="D150" s="2"/>
      <c r="E150" s="2"/>
      <c r="F150" s="2"/>
      <c r="G150" s="2" t="s">
        <v>70</v>
      </c>
      <c r="H150" s="2" t="s">
        <v>70</v>
      </c>
      <c r="I150" s="5" t="s">
        <v>190</v>
      </c>
      <c r="J150" s="5" t="s">
        <v>190</v>
      </c>
      <c r="K150" s="2" t="s">
        <v>71</v>
      </c>
      <c r="L150" s="2">
        <v>560</v>
      </c>
    </row>
    <row r="151" spans="1:12" ht="13.5" hidden="1">
      <c r="A151" s="18" t="s">
        <v>160</v>
      </c>
      <c r="B151" s="64">
        <v>80</v>
      </c>
      <c r="C151" s="3"/>
      <c r="D151" s="3"/>
      <c r="E151" s="3"/>
      <c r="F151" s="3"/>
      <c r="G151" s="3" t="s">
        <v>70</v>
      </c>
      <c r="H151" s="3" t="s">
        <v>70</v>
      </c>
      <c r="I151" s="4" t="s">
        <v>190</v>
      </c>
      <c r="J151" s="4" t="s">
        <v>190</v>
      </c>
      <c r="K151" s="3" t="s">
        <v>71</v>
      </c>
      <c r="L151" s="3">
        <v>80</v>
      </c>
    </row>
    <row r="152" spans="1:12" ht="13.5" hidden="1">
      <c r="A152" s="138" t="s">
        <v>185</v>
      </c>
      <c r="B152" s="64">
        <v>80</v>
      </c>
      <c r="C152" s="3"/>
      <c r="D152" s="3"/>
      <c r="E152" s="3"/>
      <c r="F152" s="3"/>
      <c r="G152" s="3" t="s">
        <v>122</v>
      </c>
      <c r="H152" s="3" t="s">
        <v>70</v>
      </c>
      <c r="I152" s="4" t="s">
        <v>190</v>
      </c>
      <c r="J152" s="4" t="s">
        <v>190</v>
      </c>
      <c r="K152" s="3" t="s">
        <v>71</v>
      </c>
      <c r="L152" s="3">
        <v>80</v>
      </c>
    </row>
    <row r="153" spans="1:12" ht="13.5" hidden="1">
      <c r="A153" s="18" t="s">
        <v>124</v>
      </c>
      <c r="B153" s="64">
        <v>80</v>
      </c>
      <c r="C153" s="3"/>
      <c r="D153" s="3"/>
      <c r="E153" s="3"/>
      <c r="F153" s="3"/>
      <c r="G153" s="3" t="s">
        <v>70</v>
      </c>
      <c r="H153" s="3" t="s">
        <v>70</v>
      </c>
      <c r="I153" s="4" t="s">
        <v>190</v>
      </c>
      <c r="J153" s="4" t="s">
        <v>190</v>
      </c>
      <c r="K153" s="3" t="s">
        <v>71</v>
      </c>
      <c r="L153" s="3">
        <v>80</v>
      </c>
    </row>
    <row r="154" spans="1:12" ht="13.5" hidden="1">
      <c r="A154" s="18" t="s">
        <v>182</v>
      </c>
      <c r="B154" s="64">
        <v>80</v>
      </c>
      <c r="C154" s="3"/>
      <c r="D154" s="3"/>
      <c r="E154" s="3"/>
      <c r="F154" s="3"/>
      <c r="G154" s="3" t="s">
        <v>70</v>
      </c>
      <c r="H154" s="3" t="s">
        <v>70</v>
      </c>
      <c r="I154" s="4" t="s">
        <v>190</v>
      </c>
      <c r="J154" s="4" t="s">
        <v>190</v>
      </c>
      <c r="K154" s="3" t="s">
        <v>71</v>
      </c>
      <c r="L154" s="3">
        <v>80</v>
      </c>
    </row>
    <row r="155" spans="1:12" ht="13.5" hidden="1">
      <c r="A155" s="18" t="s">
        <v>161</v>
      </c>
      <c r="B155" s="64">
        <v>80</v>
      </c>
      <c r="C155" s="3"/>
      <c r="D155" s="3"/>
      <c r="E155" s="3"/>
      <c r="F155" s="3"/>
      <c r="G155" s="3" t="s">
        <v>122</v>
      </c>
      <c r="H155" s="3" t="s">
        <v>70</v>
      </c>
      <c r="I155" s="4" t="s">
        <v>190</v>
      </c>
      <c r="J155" s="4" t="s">
        <v>190</v>
      </c>
      <c r="K155" s="3" t="s">
        <v>71</v>
      </c>
      <c r="L155" s="3">
        <v>80</v>
      </c>
    </row>
    <row r="156" spans="1:12" ht="13.5" hidden="1">
      <c r="A156" s="18" t="s">
        <v>162</v>
      </c>
      <c r="B156" s="64">
        <v>160</v>
      </c>
      <c r="C156" s="3"/>
      <c r="D156" s="3"/>
      <c r="E156" s="3"/>
      <c r="F156" s="3"/>
      <c r="G156" s="3" t="s">
        <v>70</v>
      </c>
      <c r="H156" s="3" t="s">
        <v>70</v>
      </c>
      <c r="I156" s="4" t="s">
        <v>190</v>
      </c>
      <c r="J156" s="4" t="s">
        <v>190</v>
      </c>
      <c r="K156" s="3" t="s">
        <v>71</v>
      </c>
      <c r="L156" s="3">
        <v>160</v>
      </c>
    </row>
    <row r="157" spans="1:12" ht="13.5" hidden="1">
      <c r="A157" s="21"/>
      <c r="B157" s="139"/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</row>
    <row r="158" spans="1:10" ht="13.5" hidden="1">
      <c r="A158" s="28" t="s">
        <v>147</v>
      </c>
      <c r="B158" s="28"/>
      <c r="C158" s="28"/>
      <c r="D158" s="28"/>
      <c r="E158" s="28"/>
      <c r="F158" s="28"/>
      <c r="G158" s="28"/>
      <c r="H158" s="115"/>
      <c r="I158" s="11"/>
      <c r="J158" s="11"/>
    </row>
    <row r="159" spans="1:10" ht="13.5" hidden="1">
      <c r="A159" s="28"/>
      <c r="B159" s="28"/>
      <c r="C159" s="28"/>
      <c r="D159" s="28"/>
      <c r="E159" s="28"/>
      <c r="F159" s="28"/>
      <c r="G159" s="28"/>
      <c r="H159" s="115"/>
      <c r="I159" s="11"/>
      <c r="J159" s="11"/>
    </row>
    <row r="160" spans="1:12" ht="14.25">
      <c r="A160" s="9" t="s">
        <v>208</v>
      </c>
      <c r="B160" s="115"/>
      <c r="C160" s="115"/>
      <c r="D160" s="115"/>
      <c r="E160" s="115"/>
      <c r="F160" s="115"/>
      <c r="G160" s="115"/>
      <c r="H160" s="115"/>
      <c r="I160" s="115"/>
      <c r="J160" s="115"/>
      <c r="K160" s="11"/>
      <c r="L160" s="11"/>
    </row>
    <row r="161" spans="1:12" ht="13.5" hidden="1">
      <c r="A161" s="117"/>
      <c r="B161" s="115"/>
      <c r="C161" s="115"/>
      <c r="D161" s="115"/>
      <c r="E161" s="115"/>
      <c r="F161" s="115"/>
      <c r="G161" s="115"/>
      <c r="H161" s="115"/>
      <c r="I161" s="115"/>
      <c r="J161" s="219" t="s">
        <v>217</v>
      </c>
      <c r="K161" s="219"/>
      <c r="L161" s="219"/>
    </row>
    <row r="162" spans="1:20" ht="14.25" customHeight="1" hidden="1">
      <c r="A162" s="192" t="s">
        <v>63</v>
      </c>
      <c r="B162" s="200" t="s">
        <v>64</v>
      </c>
      <c r="C162" s="20"/>
      <c r="D162" s="20"/>
      <c r="E162" s="20"/>
      <c r="F162" s="20"/>
      <c r="G162" s="197" t="s">
        <v>65</v>
      </c>
      <c r="H162" s="197"/>
      <c r="I162" s="197" t="s">
        <v>66</v>
      </c>
      <c r="J162" s="197"/>
      <c r="K162" s="197" t="s">
        <v>67</v>
      </c>
      <c r="L162" s="198"/>
      <c r="N162" s="141"/>
      <c r="O162" s="141"/>
      <c r="P162" s="141"/>
      <c r="Q162" s="141"/>
      <c r="R162" s="141"/>
      <c r="S162" s="141"/>
      <c r="T162" s="141"/>
    </row>
    <row r="163" spans="1:13" ht="14.25" customHeight="1" hidden="1">
      <c r="A163" s="196"/>
      <c r="B163" s="167"/>
      <c r="C163" s="34"/>
      <c r="D163" s="34"/>
      <c r="E163" s="34"/>
      <c r="F163" s="34"/>
      <c r="G163" s="34" t="s">
        <v>68</v>
      </c>
      <c r="H163" s="34" t="s">
        <v>69</v>
      </c>
      <c r="I163" s="34" t="s">
        <v>68</v>
      </c>
      <c r="J163" s="34" t="s">
        <v>69</v>
      </c>
      <c r="K163" s="34" t="s">
        <v>68</v>
      </c>
      <c r="L163" s="118" t="s">
        <v>69</v>
      </c>
      <c r="M163" s="35"/>
    </row>
    <row r="164" spans="1:19" ht="14.25" customHeight="1" hidden="1">
      <c r="A164" s="19"/>
      <c r="B164" s="124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N164" s="141"/>
      <c r="O164" s="141"/>
      <c r="P164" s="141"/>
      <c r="Q164" s="141"/>
      <c r="R164" s="141"/>
      <c r="S164" s="141"/>
    </row>
    <row r="165" spans="1:12" ht="14.25" customHeight="1" hidden="1">
      <c r="A165" s="135" t="s">
        <v>149</v>
      </c>
      <c r="B165" s="126">
        <f>SUM(B167,B183,B188)</f>
        <v>1522</v>
      </c>
      <c r="C165" s="126">
        <f>SUM(C167,C183,C188)</f>
        <v>0</v>
      </c>
      <c r="D165" s="126">
        <f>SUM(D167,D183,D188)</f>
        <v>0</v>
      </c>
      <c r="E165" s="126">
        <f>SUM(E167,E183,E188)</f>
        <v>0</v>
      </c>
      <c r="F165" s="126">
        <f>SUM(F167,F183,F188)</f>
        <v>0</v>
      </c>
      <c r="G165" s="2" t="s">
        <v>70</v>
      </c>
      <c r="H165" s="2" t="s">
        <v>70</v>
      </c>
      <c r="I165" s="2" t="s">
        <v>70</v>
      </c>
      <c r="J165" s="2">
        <f>SUM(J167,J183,J188)</f>
        <v>101</v>
      </c>
      <c r="K165" s="2" t="s">
        <v>70</v>
      </c>
      <c r="L165" s="2">
        <f>SUM(L167,L183,L188)</f>
        <v>1421</v>
      </c>
    </row>
    <row r="166" spans="1:12" ht="12.75" customHeight="1" hidden="1">
      <c r="A166" s="36"/>
      <c r="B166" s="129"/>
      <c r="C166" s="130"/>
      <c r="D166" s="130"/>
      <c r="E166" s="130"/>
      <c r="F166" s="130"/>
      <c r="G166" s="130"/>
      <c r="H166" s="130"/>
      <c r="I166" s="130"/>
      <c r="J166" s="130"/>
      <c r="K166" s="130"/>
      <c r="L166" s="130"/>
    </row>
    <row r="167" spans="1:12" ht="14.25" customHeight="1" hidden="1">
      <c r="A167" s="136" t="s">
        <v>150</v>
      </c>
      <c r="B167" s="126">
        <f>SUM(B168:B181)</f>
        <v>670</v>
      </c>
      <c r="C167" s="2"/>
      <c r="D167" s="2"/>
      <c r="E167" s="2"/>
      <c r="F167" s="2"/>
      <c r="G167" s="2" t="s">
        <v>70</v>
      </c>
      <c r="H167" s="2" t="s">
        <v>70</v>
      </c>
      <c r="I167" s="2" t="s">
        <v>70</v>
      </c>
      <c r="J167" s="2">
        <f>SUM(J168:J181)</f>
        <v>101</v>
      </c>
      <c r="K167" s="2" t="s">
        <v>70</v>
      </c>
      <c r="L167" s="2">
        <f>SUM(L168:L181)</f>
        <v>569</v>
      </c>
    </row>
    <row r="168" spans="1:12" ht="14.25" customHeight="1" hidden="1">
      <c r="A168" s="18" t="s">
        <v>183</v>
      </c>
      <c r="B168" s="64">
        <f>SUM(G168:L168)</f>
        <v>100</v>
      </c>
      <c r="C168" s="3"/>
      <c r="D168" s="3"/>
      <c r="E168" s="3"/>
      <c r="F168" s="3"/>
      <c r="G168" s="3" t="s">
        <v>70</v>
      </c>
      <c r="H168" s="3" t="s">
        <v>70</v>
      </c>
      <c r="I168" s="3" t="s">
        <v>70</v>
      </c>
      <c r="J168" s="3">
        <v>18</v>
      </c>
      <c r="K168" s="3" t="s">
        <v>70</v>
      </c>
      <c r="L168" s="3">
        <v>82</v>
      </c>
    </row>
    <row r="169" spans="1:12" ht="14.25" customHeight="1" hidden="1">
      <c r="A169" s="18" t="s">
        <v>153</v>
      </c>
      <c r="B169" s="64">
        <f aca="true" t="shared" si="1" ref="B169:B181">SUM(G169:L169)</f>
        <v>18</v>
      </c>
      <c r="C169" s="3"/>
      <c r="D169" s="3"/>
      <c r="E169" s="3"/>
      <c r="F169" s="3"/>
      <c r="G169" s="3" t="s">
        <v>70</v>
      </c>
      <c r="H169" s="3" t="s">
        <v>70</v>
      </c>
      <c r="I169" s="3" t="s">
        <v>70</v>
      </c>
      <c r="J169" s="4" t="s">
        <v>203</v>
      </c>
      <c r="K169" s="3" t="s">
        <v>70</v>
      </c>
      <c r="L169" s="3">
        <v>18</v>
      </c>
    </row>
    <row r="170" spans="1:12" ht="14.25" customHeight="1" hidden="1">
      <c r="A170" s="18" t="s">
        <v>184</v>
      </c>
      <c r="B170" s="64">
        <f t="shared" si="1"/>
        <v>70</v>
      </c>
      <c r="C170" s="3"/>
      <c r="D170" s="3"/>
      <c r="E170" s="3"/>
      <c r="F170" s="3"/>
      <c r="G170" s="3" t="s">
        <v>70</v>
      </c>
      <c r="H170" s="3" t="s">
        <v>70</v>
      </c>
      <c r="I170" s="3" t="s">
        <v>70</v>
      </c>
      <c r="J170" s="4" t="s">
        <v>203</v>
      </c>
      <c r="K170" s="3" t="s">
        <v>70</v>
      </c>
      <c r="L170" s="3">
        <v>70</v>
      </c>
    </row>
    <row r="171" spans="1:12" ht="14.25" customHeight="1" hidden="1">
      <c r="A171" s="18" t="s">
        <v>116</v>
      </c>
      <c r="B171" s="64">
        <f t="shared" si="1"/>
        <v>43</v>
      </c>
      <c r="C171" s="3"/>
      <c r="D171" s="3"/>
      <c r="E171" s="3"/>
      <c r="F171" s="3"/>
      <c r="G171" s="3" t="s">
        <v>70</v>
      </c>
      <c r="H171" s="3" t="s">
        <v>70</v>
      </c>
      <c r="I171" s="3" t="s">
        <v>70</v>
      </c>
      <c r="J171" s="3">
        <v>3</v>
      </c>
      <c r="K171" s="3" t="s">
        <v>70</v>
      </c>
      <c r="L171" s="3">
        <v>40</v>
      </c>
    </row>
    <row r="172" spans="1:12" ht="14.25" customHeight="1" hidden="1">
      <c r="A172" s="18" t="s">
        <v>117</v>
      </c>
      <c r="B172" s="64">
        <f t="shared" si="1"/>
        <v>20</v>
      </c>
      <c r="C172" s="3"/>
      <c r="D172" s="3"/>
      <c r="E172" s="3"/>
      <c r="F172" s="3"/>
      <c r="G172" s="3" t="s">
        <v>70</v>
      </c>
      <c r="H172" s="3" t="s">
        <v>70</v>
      </c>
      <c r="I172" s="3" t="s">
        <v>70</v>
      </c>
      <c r="J172" s="3">
        <v>20</v>
      </c>
      <c r="K172" s="3" t="s">
        <v>70</v>
      </c>
      <c r="L172" s="4" t="s">
        <v>203</v>
      </c>
    </row>
    <row r="173" spans="1:12" ht="14.25" customHeight="1" hidden="1">
      <c r="A173" s="18" t="s">
        <v>118</v>
      </c>
      <c r="B173" s="64">
        <f t="shared" si="1"/>
        <v>36</v>
      </c>
      <c r="C173" s="3"/>
      <c r="D173" s="3"/>
      <c r="E173" s="3"/>
      <c r="F173" s="3"/>
      <c r="G173" s="3" t="s">
        <v>70</v>
      </c>
      <c r="H173" s="3" t="s">
        <v>70</v>
      </c>
      <c r="I173" s="3" t="s">
        <v>70</v>
      </c>
      <c r="J173" s="3">
        <v>24</v>
      </c>
      <c r="K173" s="3" t="s">
        <v>70</v>
      </c>
      <c r="L173" s="3">
        <v>12</v>
      </c>
    </row>
    <row r="174" spans="1:12" ht="14.25" customHeight="1" hidden="1">
      <c r="A174" s="18" t="s">
        <v>119</v>
      </c>
      <c r="B174" s="64">
        <f t="shared" si="1"/>
        <v>54</v>
      </c>
      <c r="C174" s="3"/>
      <c r="D174" s="3"/>
      <c r="E174" s="3"/>
      <c r="F174" s="3"/>
      <c r="G174" s="3" t="s">
        <v>70</v>
      </c>
      <c r="H174" s="3" t="s">
        <v>70</v>
      </c>
      <c r="I174" s="3" t="s">
        <v>70</v>
      </c>
      <c r="J174" s="4" t="s">
        <v>203</v>
      </c>
      <c r="K174" s="3" t="s">
        <v>70</v>
      </c>
      <c r="L174" s="3">
        <v>54</v>
      </c>
    </row>
    <row r="175" spans="1:12" ht="14.25" customHeight="1" hidden="1">
      <c r="A175" s="18" t="s">
        <v>152</v>
      </c>
      <c r="B175" s="64">
        <f t="shared" si="1"/>
        <v>155</v>
      </c>
      <c r="C175" s="3"/>
      <c r="D175" s="3"/>
      <c r="E175" s="3"/>
      <c r="F175" s="3"/>
      <c r="G175" s="3" t="s">
        <v>70</v>
      </c>
      <c r="H175" s="3" t="s">
        <v>70</v>
      </c>
      <c r="I175" s="3" t="s">
        <v>70</v>
      </c>
      <c r="J175" s="4" t="s">
        <v>203</v>
      </c>
      <c r="K175" s="3" t="s">
        <v>70</v>
      </c>
      <c r="L175" s="3">
        <v>155</v>
      </c>
    </row>
    <row r="176" spans="1:12" ht="14.25" customHeight="1" hidden="1">
      <c r="A176" s="18" t="s">
        <v>156</v>
      </c>
      <c r="B176" s="64">
        <f t="shared" si="1"/>
        <v>24</v>
      </c>
      <c r="C176" s="3"/>
      <c r="D176" s="3"/>
      <c r="E176" s="3"/>
      <c r="F176" s="3"/>
      <c r="G176" s="3" t="s">
        <v>70</v>
      </c>
      <c r="H176" s="3" t="s">
        <v>70</v>
      </c>
      <c r="I176" s="3" t="s">
        <v>70</v>
      </c>
      <c r="J176" s="4" t="s">
        <v>203</v>
      </c>
      <c r="K176" s="3" t="s">
        <v>70</v>
      </c>
      <c r="L176" s="3">
        <v>24</v>
      </c>
    </row>
    <row r="177" spans="1:12" s="127" customFormat="1" ht="14.25" customHeight="1" hidden="1">
      <c r="A177" s="18" t="s">
        <v>120</v>
      </c>
      <c r="B177" s="64">
        <f t="shared" si="1"/>
        <v>36</v>
      </c>
      <c r="C177" s="3"/>
      <c r="D177" s="3"/>
      <c r="E177" s="3"/>
      <c r="F177" s="3"/>
      <c r="G177" s="3" t="s">
        <v>70</v>
      </c>
      <c r="H177" s="3" t="s">
        <v>70</v>
      </c>
      <c r="I177" s="3" t="s">
        <v>70</v>
      </c>
      <c r="J177" s="3">
        <v>36</v>
      </c>
      <c r="K177" s="3" t="s">
        <v>70</v>
      </c>
      <c r="L177" s="4" t="s">
        <v>203</v>
      </c>
    </row>
    <row r="178" spans="1:12" ht="12.75" customHeight="1" hidden="1">
      <c r="A178" s="18" t="s">
        <v>157</v>
      </c>
      <c r="B178" s="64">
        <f t="shared" si="1"/>
        <v>24</v>
      </c>
      <c r="C178" s="3"/>
      <c r="D178" s="3"/>
      <c r="E178" s="3"/>
      <c r="F178" s="3"/>
      <c r="G178" s="3" t="s">
        <v>70</v>
      </c>
      <c r="H178" s="3" t="s">
        <v>70</v>
      </c>
      <c r="I178" s="3" t="s">
        <v>70</v>
      </c>
      <c r="J178" s="4" t="s">
        <v>203</v>
      </c>
      <c r="K178" s="3" t="s">
        <v>70</v>
      </c>
      <c r="L178" s="3">
        <v>24</v>
      </c>
    </row>
    <row r="179" spans="1:12" ht="13.5" customHeight="1" hidden="1">
      <c r="A179" s="18" t="s">
        <v>158</v>
      </c>
      <c r="B179" s="64">
        <f t="shared" si="1"/>
        <v>18</v>
      </c>
      <c r="C179" s="3"/>
      <c r="D179" s="3"/>
      <c r="E179" s="3"/>
      <c r="F179" s="3"/>
      <c r="G179" s="3" t="s">
        <v>70</v>
      </c>
      <c r="H179" s="3" t="s">
        <v>70</v>
      </c>
      <c r="I179" s="3" t="s">
        <v>70</v>
      </c>
      <c r="J179" s="4" t="s">
        <v>203</v>
      </c>
      <c r="K179" s="3" t="s">
        <v>70</v>
      </c>
      <c r="L179" s="3">
        <v>18</v>
      </c>
    </row>
    <row r="180" spans="1:12" ht="13.5" hidden="1">
      <c r="A180" s="18" t="s">
        <v>76</v>
      </c>
      <c r="B180" s="64">
        <f t="shared" si="1"/>
        <v>32</v>
      </c>
      <c r="C180" s="3"/>
      <c r="D180" s="3"/>
      <c r="E180" s="3"/>
      <c r="F180" s="3"/>
      <c r="G180" s="3" t="s">
        <v>70</v>
      </c>
      <c r="H180" s="3" t="s">
        <v>70</v>
      </c>
      <c r="I180" s="3" t="s">
        <v>70</v>
      </c>
      <c r="J180" s="4" t="s">
        <v>203</v>
      </c>
      <c r="K180" s="3" t="s">
        <v>70</v>
      </c>
      <c r="L180" s="3">
        <v>32</v>
      </c>
    </row>
    <row r="181" spans="1:12" ht="13.5" hidden="1">
      <c r="A181" s="18" t="s">
        <v>77</v>
      </c>
      <c r="B181" s="64">
        <f t="shared" si="1"/>
        <v>40</v>
      </c>
      <c r="C181" s="3"/>
      <c r="D181" s="3"/>
      <c r="E181" s="3"/>
      <c r="F181" s="3"/>
      <c r="G181" s="3" t="s">
        <v>70</v>
      </c>
      <c r="H181" s="3" t="s">
        <v>70</v>
      </c>
      <c r="I181" s="3" t="s">
        <v>70</v>
      </c>
      <c r="J181" s="4" t="s">
        <v>203</v>
      </c>
      <c r="K181" s="3" t="s">
        <v>70</v>
      </c>
      <c r="L181" s="3">
        <v>40</v>
      </c>
    </row>
    <row r="182" spans="1:12" ht="13.5" hidden="1">
      <c r="A182" s="18"/>
      <c r="B182" s="64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3.5" hidden="1">
      <c r="A183" s="137" t="s">
        <v>100</v>
      </c>
      <c r="B183" s="126">
        <f>SUM(B184:B186)</f>
        <v>292</v>
      </c>
      <c r="C183" s="2"/>
      <c r="D183" s="2"/>
      <c r="E183" s="2"/>
      <c r="F183" s="2"/>
      <c r="G183" s="2" t="s">
        <v>70</v>
      </c>
      <c r="H183" s="2" t="s">
        <v>70</v>
      </c>
      <c r="I183" s="5" t="s">
        <v>190</v>
      </c>
      <c r="J183" s="5" t="s">
        <v>190</v>
      </c>
      <c r="K183" s="2" t="s">
        <v>71</v>
      </c>
      <c r="L183" s="2">
        <v>292</v>
      </c>
    </row>
    <row r="184" spans="1:12" ht="13.5" hidden="1">
      <c r="A184" s="18" t="s">
        <v>156</v>
      </c>
      <c r="B184" s="64">
        <f>SUM(G184:L184)</f>
        <v>45</v>
      </c>
      <c r="C184" s="3"/>
      <c r="D184" s="3"/>
      <c r="E184" s="3"/>
      <c r="F184" s="3"/>
      <c r="G184" s="3" t="s">
        <v>70</v>
      </c>
      <c r="H184" s="3" t="s">
        <v>70</v>
      </c>
      <c r="I184" s="4" t="s">
        <v>190</v>
      </c>
      <c r="J184" s="4" t="s">
        <v>190</v>
      </c>
      <c r="K184" s="3" t="s">
        <v>71</v>
      </c>
      <c r="L184" s="3">
        <v>45</v>
      </c>
    </row>
    <row r="185" spans="1:12" ht="13.5" hidden="1">
      <c r="A185" s="18" t="s">
        <v>121</v>
      </c>
      <c r="B185" s="64">
        <f>SUM(G185:L185)</f>
        <v>144</v>
      </c>
      <c r="C185" s="3"/>
      <c r="D185" s="3"/>
      <c r="E185" s="3"/>
      <c r="F185" s="3"/>
      <c r="G185" s="3" t="s">
        <v>122</v>
      </c>
      <c r="H185" s="3" t="s">
        <v>70</v>
      </c>
      <c r="I185" s="4" t="s">
        <v>190</v>
      </c>
      <c r="J185" s="4" t="s">
        <v>190</v>
      </c>
      <c r="K185" s="3" t="s">
        <v>71</v>
      </c>
      <c r="L185" s="3">
        <v>144</v>
      </c>
    </row>
    <row r="186" spans="1:12" ht="13.5" hidden="1">
      <c r="A186" s="18" t="s">
        <v>159</v>
      </c>
      <c r="B186" s="64">
        <f>SUM(G186:L186)</f>
        <v>103</v>
      </c>
      <c r="C186" s="3"/>
      <c r="D186" s="3"/>
      <c r="E186" s="3"/>
      <c r="F186" s="3"/>
      <c r="G186" s="3" t="s">
        <v>70</v>
      </c>
      <c r="H186" s="3" t="s">
        <v>70</v>
      </c>
      <c r="I186" s="4" t="s">
        <v>190</v>
      </c>
      <c r="J186" s="4" t="s">
        <v>190</v>
      </c>
      <c r="K186" s="3" t="s">
        <v>71</v>
      </c>
      <c r="L186" s="3">
        <v>103</v>
      </c>
    </row>
    <row r="187" spans="1:12" ht="13.5" hidden="1">
      <c r="A187" s="18"/>
      <c r="B187" s="64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3.5" hidden="1">
      <c r="A188" s="137" t="s">
        <v>78</v>
      </c>
      <c r="B188" s="126">
        <f>SUM(B189:B194)</f>
        <v>560</v>
      </c>
      <c r="C188" s="2"/>
      <c r="D188" s="2"/>
      <c r="E188" s="2"/>
      <c r="F188" s="2"/>
      <c r="G188" s="2" t="s">
        <v>70</v>
      </c>
      <c r="H188" s="2" t="s">
        <v>70</v>
      </c>
      <c r="I188" s="5" t="s">
        <v>190</v>
      </c>
      <c r="J188" s="5" t="s">
        <v>190</v>
      </c>
      <c r="K188" s="2" t="s">
        <v>71</v>
      </c>
      <c r="L188" s="2">
        <f>SUM(L189:L194)</f>
        <v>560</v>
      </c>
    </row>
    <row r="189" spans="1:12" ht="13.5" hidden="1">
      <c r="A189" s="18" t="s">
        <v>160</v>
      </c>
      <c r="B189" s="64">
        <f aca="true" t="shared" si="2" ref="B189:B194">SUM(G189:L189)</f>
        <v>80</v>
      </c>
      <c r="C189" s="3"/>
      <c r="D189" s="3"/>
      <c r="E189" s="3"/>
      <c r="F189" s="3"/>
      <c r="G189" s="3" t="s">
        <v>70</v>
      </c>
      <c r="H189" s="3" t="s">
        <v>70</v>
      </c>
      <c r="I189" s="4" t="s">
        <v>190</v>
      </c>
      <c r="J189" s="4" t="s">
        <v>190</v>
      </c>
      <c r="K189" s="3" t="s">
        <v>71</v>
      </c>
      <c r="L189" s="3">
        <v>80</v>
      </c>
    </row>
    <row r="190" spans="1:12" ht="13.5" hidden="1">
      <c r="A190" s="138" t="s">
        <v>185</v>
      </c>
      <c r="B190" s="64">
        <f t="shared" si="2"/>
        <v>80</v>
      </c>
      <c r="C190" s="3"/>
      <c r="D190" s="3"/>
      <c r="E190" s="3"/>
      <c r="F190" s="3"/>
      <c r="G190" s="3" t="s">
        <v>122</v>
      </c>
      <c r="H190" s="3" t="s">
        <v>70</v>
      </c>
      <c r="I190" s="4" t="s">
        <v>190</v>
      </c>
      <c r="J190" s="4" t="s">
        <v>190</v>
      </c>
      <c r="K190" s="3" t="s">
        <v>71</v>
      </c>
      <c r="L190" s="3">
        <v>80</v>
      </c>
    </row>
    <row r="191" spans="1:12" ht="13.5" hidden="1">
      <c r="A191" s="18" t="s">
        <v>124</v>
      </c>
      <c r="B191" s="64">
        <f t="shared" si="2"/>
        <v>80</v>
      </c>
      <c r="C191" s="3"/>
      <c r="D191" s="3"/>
      <c r="E191" s="3"/>
      <c r="F191" s="3"/>
      <c r="G191" s="3" t="s">
        <v>70</v>
      </c>
      <c r="H191" s="3" t="s">
        <v>70</v>
      </c>
      <c r="I191" s="4" t="s">
        <v>190</v>
      </c>
      <c r="J191" s="4" t="s">
        <v>190</v>
      </c>
      <c r="K191" s="3" t="s">
        <v>71</v>
      </c>
      <c r="L191" s="3">
        <v>80</v>
      </c>
    </row>
    <row r="192" spans="1:12" ht="13.5" hidden="1">
      <c r="A192" s="18" t="s">
        <v>182</v>
      </c>
      <c r="B192" s="64">
        <f t="shared" si="2"/>
        <v>80</v>
      </c>
      <c r="C192" s="3"/>
      <c r="D192" s="3"/>
      <c r="E192" s="3"/>
      <c r="F192" s="3"/>
      <c r="G192" s="3" t="s">
        <v>70</v>
      </c>
      <c r="H192" s="3" t="s">
        <v>70</v>
      </c>
      <c r="I192" s="4" t="s">
        <v>190</v>
      </c>
      <c r="J192" s="4" t="s">
        <v>190</v>
      </c>
      <c r="K192" s="3" t="s">
        <v>71</v>
      </c>
      <c r="L192" s="3">
        <v>80</v>
      </c>
    </row>
    <row r="193" spans="1:12" ht="13.5" hidden="1">
      <c r="A193" s="18" t="s">
        <v>161</v>
      </c>
      <c r="B193" s="64">
        <f t="shared" si="2"/>
        <v>80</v>
      </c>
      <c r="C193" s="3"/>
      <c r="D193" s="3"/>
      <c r="E193" s="3"/>
      <c r="F193" s="3"/>
      <c r="G193" s="3" t="s">
        <v>122</v>
      </c>
      <c r="H193" s="3" t="s">
        <v>70</v>
      </c>
      <c r="I193" s="4" t="s">
        <v>190</v>
      </c>
      <c r="J193" s="4" t="s">
        <v>190</v>
      </c>
      <c r="K193" s="3" t="s">
        <v>71</v>
      </c>
      <c r="L193" s="3">
        <v>80</v>
      </c>
    </row>
    <row r="194" spans="1:12" ht="13.5" hidden="1">
      <c r="A194" s="18" t="s">
        <v>162</v>
      </c>
      <c r="B194" s="64">
        <f t="shared" si="2"/>
        <v>160</v>
      </c>
      <c r="C194" s="3"/>
      <c r="D194" s="3"/>
      <c r="E194" s="3"/>
      <c r="F194" s="3"/>
      <c r="G194" s="3" t="s">
        <v>70</v>
      </c>
      <c r="H194" s="3" t="s">
        <v>70</v>
      </c>
      <c r="I194" s="4" t="s">
        <v>190</v>
      </c>
      <c r="J194" s="4" t="s">
        <v>190</v>
      </c>
      <c r="K194" s="3" t="s">
        <v>71</v>
      </c>
      <c r="L194" s="3">
        <v>160</v>
      </c>
    </row>
    <row r="195" spans="1:12" ht="13.5" hidden="1">
      <c r="A195" s="21"/>
      <c r="B195" s="139"/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</row>
    <row r="196" spans="1:10" ht="13.5" hidden="1">
      <c r="A196" s="28" t="s">
        <v>147</v>
      </c>
      <c r="B196" s="28"/>
      <c r="C196" s="28"/>
      <c r="D196" s="28"/>
      <c r="E196" s="28"/>
      <c r="F196" s="28"/>
      <c r="G196" s="28"/>
      <c r="H196" s="115"/>
      <c r="I196" s="11"/>
      <c r="J196" s="11"/>
    </row>
    <row r="197" spans="5:8" ht="12.75" hidden="1">
      <c r="E197" s="142"/>
      <c r="F197" s="142"/>
      <c r="G197" s="142"/>
      <c r="H197" s="141"/>
    </row>
    <row r="198" spans="1:18" ht="13.5" hidden="1">
      <c r="A198" s="117"/>
      <c r="B198" s="115"/>
      <c r="C198" s="115"/>
      <c r="D198" s="115"/>
      <c r="E198" s="115"/>
      <c r="F198" s="115"/>
      <c r="G198" s="115"/>
      <c r="H198" s="115"/>
      <c r="I198" s="115"/>
      <c r="K198" s="35"/>
      <c r="L198" s="35"/>
      <c r="N198" s="35" t="s">
        <v>227</v>
      </c>
      <c r="O198" s="35"/>
      <c r="P198" s="35"/>
      <c r="Q198" s="35"/>
      <c r="R198" s="35"/>
    </row>
    <row r="199" spans="1:18" ht="13.5" hidden="1">
      <c r="A199" s="192" t="s">
        <v>63</v>
      </c>
      <c r="B199" s="200" t="s">
        <v>64</v>
      </c>
      <c r="C199" s="20"/>
      <c r="D199" s="20"/>
      <c r="E199" s="20"/>
      <c r="F199" s="20"/>
      <c r="G199" s="197" t="s">
        <v>65</v>
      </c>
      <c r="H199" s="197"/>
      <c r="I199" s="198" t="s">
        <v>65</v>
      </c>
      <c r="J199" s="164"/>
      <c r="K199" s="197" t="s">
        <v>66</v>
      </c>
      <c r="L199" s="197"/>
      <c r="M199" s="197" t="s">
        <v>67</v>
      </c>
      <c r="N199" s="198"/>
      <c r="O199" s="18"/>
      <c r="P199" s="18"/>
      <c r="Q199" s="18"/>
      <c r="R199" s="18"/>
    </row>
    <row r="200" spans="1:18" ht="13.5" hidden="1">
      <c r="A200" s="196"/>
      <c r="B200" s="167"/>
      <c r="C200" s="34"/>
      <c r="D200" s="34"/>
      <c r="E200" s="34"/>
      <c r="F200" s="34"/>
      <c r="G200" s="34" t="s">
        <v>68</v>
      </c>
      <c r="H200" s="34" t="s">
        <v>69</v>
      </c>
      <c r="I200" s="34" t="s">
        <v>68</v>
      </c>
      <c r="J200" s="34" t="s">
        <v>69</v>
      </c>
      <c r="K200" s="34" t="s">
        <v>68</v>
      </c>
      <c r="L200" s="34" t="s">
        <v>69</v>
      </c>
      <c r="M200" s="34" t="s">
        <v>68</v>
      </c>
      <c r="N200" s="118" t="s">
        <v>69</v>
      </c>
      <c r="O200" s="18"/>
      <c r="P200" s="18"/>
      <c r="Q200" s="18"/>
      <c r="R200" s="18"/>
    </row>
    <row r="201" spans="1:18" ht="13.5" hidden="1">
      <c r="A201" s="19"/>
      <c r="B201" s="124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</row>
    <row r="202" spans="1:18" ht="13.5" hidden="1">
      <c r="A202" s="135" t="s">
        <v>149</v>
      </c>
      <c r="B202" s="126">
        <f>SUM(B204,B220,B225)</f>
        <v>1522</v>
      </c>
      <c r="C202" s="126">
        <f>SUM(C204,C220,C225)</f>
        <v>0</v>
      </c>
      <c r="D202" s="126">
        <f>SUM(D204,D220,D225)</f>
        <v>0</v>
      </c>
      <c r="E202" s="126">
        <f>SUM(E204,E220,E225)</f>
        <v>0</v>
      </c>
      <c r="F202" s="126">
        <f>SUM(F204,F220,F225)</f>
        <v>0</v>
      </c>
      <c r="G202" s="2" t="s">
        <v>70</v>
      </c>
      <c r="H202" s="2" t="s">
        <v>70</v>
      </c>
      <c r="I202" s="2" t="s">
        <v>70</v>
      </c>
      <c r="J202" s="2" t="s">
        <v>70</v>
      </c>
      <c r="K202" s="2" t="s">
        <v>70</v>
      </c>
      <c r="L202" s="2">
        <f>SUM(L204,L220,L225)</f>
        <v>101</v>
      </c>
      <c r="M202" s="2" t="s">
        <v>70</v>
      </c>
      <c r="N202" s="2">
        <f>SUM(N204,N220,N225)</f>
        <v>1421</v>
      </c>
      <c r="O202" s="2"/>
      <c r="P202" s="2"/>
      <c r="Q202" s="2"/>
      <c r="R202" s="2"/>
    </row>
    <row r="203" spans="1:18" ht="13.5" hidden="1">
      <c r="A203" s="36"/>
      <c r="B203" s="129"/>
      <c r="C203" s="130"/>
      <c r="D203" s="130"/>
      <c r="E203" s="130"/>
      <c r="F203" s="130"/>
      <c r="G203" s="130"/>
      <c r="H203" s="130"/>
      <c r="I203" s="130"/>
      <c r="J203" s="130"/>
      <c r="K203" s="130"/>
      <c r="L203" s="130"/>
      <c r="M203" s="130"/>
      <c r="N203" s="130"/>
      <c r="O203" s="130"/>
      <c r="P203" s="130"/>
      <c r="Q203" s="130"/>
      <c r="R203" s="130"/>
    </row>
    <row r="204" spans="1:18" ht="13.5" hidden="1">
      <c r="A204" s="136" t="s">
        <v>150</v>
      </c>
      <c r="B204" s="126">
        <f>SUM(B205:B218)</f>
        <v>670</v>
      </c>
      <c r="C204" s="2"/>
      <c r="D204" s="2"/>
      <c r="E204" s="2"/>
      <c r="F204" s="2"/>
      <c r="G204" s="2" t="s">
        <v>70</v>
      </c>
      <c r="H204" s="2" t="s">
        <v>70</v>
      </c>
      <c r="I204" s="2" t="s">
        <v>70</v>
      </c>
      <c r="J204" s="2" t="s">
        <v>70</v>
      </c>
      <c r="K204" s="2" t="s">
        <v>70</v>
      </c>
      <c r="L204" s="2">
        <f>SUM(L205:L218)</f>
        <v>101</v>
      </c>
      <c r="M204" s="2" t="s">
        <v>70</v>
      </c>
      <c r="N204" s="2">
        <f>SUM(N205:N218)</f>
        <v>569</v>
      </c>
      <c r="O204" s="2"/>
      <c r="P204" s="2"/>
      <c r="Q204" s="2"/>
      <c r="R204" s="2"/>
    </row>
    <row r="205" spans="1:18" ht="13.5" hidden="1">
      <c r="A205" s="18" t="s">
        <v>183</v>
      </c>
      <c r="B205" s="64">
        <f aca="true" t="shared" si="3" ref="B205:B218">SUM(G205:N205)</f>
        <v>100</v>
      </c>
      <c r="C205" s="3"/>
      <c r="D205" s="3"/>
      <c r="E205" s="3"/>
      <c r="F205" s="3"/>
      <c r="G205" s="3" t="s">
        <v>70</v>
      </c>
      <c r="H205" s="3" t="s">
        <v>70</v>
      </c>
      <c r="I205" s="3" t="s">
        <v>70</v>
      </c>
      <c r="J205" s="3" t="s">
        <v>70</v>
      </c>
      <c r="K205" s="3" t="s">
        <v>70</v>
      </c>
      <c r="L205" s="3">
        <v>18</v>
      </c>
      <c r="M205" s="3" t="s">
        <v>70</v>
      </c>
      <c r="N205" s="3">
        <v>82</v>
      </c>
      <c r="O205" s="3"/>
      <c r="P205" s="3"/>
      <c r="Q205" s="3"/>
      <c r="R205" s="3"/>
    </row>
    <row r="206" spans="1:18" ht="13.5" hidden="1">
      <c r="A206" s="18" t="s">
        <v>153</v>
      </c>
      <c r="B206" s="64">
        <f t="shared" si="3"/>
        <v>18</v>
      </c>
      <c r="C206" s="3"/>
      <c r="D206" s="3"/>
      <c r="E206" s="3"/>
      <c r="F206" s="3"/>
      <c r="G206" s="3" t="s">
        <v>70</v>
      </c>
      <c r="H206" s="3" t="s">
        <v>70</v>
      </c>
      <c r="I206" s="3" t="s">
        <v>70</v>
      </c>
      <c r="J206" s="3" t="s">
        <v>70</v>
      </c>
      <c r="K206" s="3" t="s">
        <v>70</v>
      </c>
      <c r="L206" s="4" t="s">
        <v>203</v>
      </c>
      <c r="M206" s="3" t="s">
        <v>70</v>
      </c>
      <c r="N206" s="3">
        <v>18</v>
      </c>
      <c r="O206" s="3"/>
      <c r="P206" s="3"/>
      <c r="Q206" s="3"/>
      <c r="R206" s="3"/>
    </row>
    <row r="207" spans="1:18" ht="13.5" hidden="1">
      <c r="A207" s="18" t="s">
        <v>184</v>
      </c>
      <c r="B207" s="64">
        <f t="shared" si="3"/>
        <v>70</v>
      </c>
      <c r="C207" s="3"/>
      <c r="D207" s="3"/>
      <c r="E207" s="3"/>
      <c r="F207" s="3"/>
      <c r="G207" s="3" t="s">
        <v>70</v>
      </c>
      <c r="H207" s="3" t="s">
        <v>70</v>
      </c>
      <c r="I207" s="3" t="s">
        <v>70</v>
      </c>
      <c r="J207" s="3" t="s">
        <v>70</v>
      </c>
      <c r="K207" s="3" t="s">
        <v>70</v>
      </c>
      <c r="L207" s="4" t="s">
        <v>203</v>
      </c>
      <c r="M207" s="3" t="s">
        <v>70</v>
      </c>
      <c r="N207" s="3">
        <v>70</v>
      </c>
      <c r="O207" s="3"/>
      <c r="P207" s="3"/>
      <c r="Q207" s="3"/>
      <c r="R207" s="3"/>
    </row>
    <row r="208" spans="1:18" ht="13.5" hidden="1">
      <c r="A208" s="18" t="s">
        <v>116</v>
      </c>
      <c r="B208" s="64">
        <f t="shared" si="3"/>
        <v>43</v>
      </c>
      <c r="C208" s="3"/>
      <c r="D208" s="3"/>
      <c r="E208" s="3"/>
      <c r="F208" s="3"/>
      <c r="G208" s="3" t="s">
        <v>70</v>
      </c>
      <c r="H208" s="3" t="s">
        <v>70</v>
      </c>
      <c r="I208" s="3" t="s">
        <v>70</v>
      </c>
      <c r="J208" s="3" t="s">
        <v>70</v>
      </c>
      <c r="K208" s="3" t="s">
        <v>70</v>
      </c>
      <c r="L208" s="3">
        <v>3</v>
      </c>
      <c r="M208" s="3" t="s">
        <v>70</v>
      </c>
      <c r="N208" s="3">
        <v>40</v>
      </c>
      <c r="O208" s="3"/>
      <c r="P208" s="3"/>
      <c r="Q208" s="3"/>
      <c r="R208" s="3"/>
    </row>
    <row r="209" spans="1:18" ht="13.5" hidden="1">
      <c r="A209" s="18" t="s">
        <v>117</v>
      </c>
      <c r="B209" s="64">
        <f t="shared" si="3"/>
        <v>20</v>
      </c>
      <c r="C209" s="3"/>
      <c r="D209" s="3"/>
      <c r="E209" s="3"/>
      <c r="F209" s="3"/>
      <c r="G209" s="3" t="s">
        <v>70</v>
      </c>
      <c r="H209" s="3" t="s">
        <v>70</v>
      </c>
      <c r="I209" s="3" t="s">
        <v>70</v>
      </c>
      <c r="J209" s="3" t="s">
        <v>70</v>
      </c>
      <c r="K209" s="3" t="s">
        <v>70</v>
      </c>
      <c r="L209" s="3">
        <v>20</v>
      </c>
      <c r="M209" s="3" t="s">
        <v>70</v>
      </c>
      <c r="N209" s="4" t="s">
        <v>203</v>
      </c>
      <c r="O209" s="4"/>
      <c r="P209" s="4"/>
      <c r="Q209" s="4"/>
      <c r="R209" s="4"/>
    </row>
    <row r="210" spans="1:18" ht="13.5" hidden="1">
      <c r="A210" s="18" t="s">
        <v>118</v>
      </c>
      <c r="B210" s="64">
        <f t="shared" si="3"/>
        <v>36</v>
      </c>
      <c r="C210" s="3"/>
      <c r="D210" s="3"/>
      <c r="E210" s="3"/>
      <c r="F210" s="3"/>
      <c r="G210" s="3" t="s">
        <v>70</v>
      </c>
      <c r="H210" s="3" t="s">
        <v>70</v>
      </c>
      <c r="I210" s="3" t="s">
        <v>70</v>
      </c>
      <c r="J210" s="3" t="s">
        <v>70</v>
      </c>
      <c r="K210" s="3" t="s">
        <v>70</v>
      </c>
      <c r="L210" s="3">
        <v>24</v>
      </c>
      <c r="M210" s="3" t="s">
        <v>70</v>
      </c>
      <c r="N210" s="3">
        <v>12</v>
      </c>
      <c r="O210" s="3"/>
      <c r="P210" s="3"/>
      <c r="Q210" s="3"/>
      <c r="R210" s="3"/>
    </row>
    <row r="211" spans="1:18" ht="13.5" hidden="1">
      <c r="A211" s="18" t="s">
        <v>119</v>
      </c>
      <c r="B211" s="64">
        <f t="shared" si="3"/>
        <v>54</v>
      </c>
      <c r="C211" s="3"/>
      <c r="D211" s="3"/>
      <c r="E211" s="3"/>
      <c r="F211" s="3"/>
      <c r="G211" s="3" t="s">
        <v>70</v>
      </c>
      <c r="H211" s="3" t="s">
        <v>70</v>
      </c>
      <c r="I211" s="3" t="s">
        <v>70</v>
      </c>
      <c r="J211" s="3" t="s">
        <v>70</v>
      </c>
      <c r="K211" s="3" t="s">
        <v>70</v>
      </c>
      <c r="L211" s="4" t="s">
        <v>203</v>
      </c>
      <c r="M211" s="3" t="s">
        <v>70</v>
      </c>
      <c r="N211" s="3">
        <v>54</v>
      </c>
      <c r="O211" s="3"/>
      <c r="P211" s="3"/>
      <c r="Q211" s="3"/>
      <c r="R211" s="3"/>
    </row>
    <row r="212" spans="1:18" ht="13.5" hidden="1">
      <c r="A212" s="18" t="s">
        <v>152</v>
      </c>
      <c r="B212" s="64">
        <f t="shared" si="3"/>
        <v>155</v>
      </c>
      <c r="C212" s="3"/>
      <c r="D212" s="3"/>
      <c r="E212" s="3"/>
      <c r="F212" s="3"/>
      <c r="G212" s="3" t="s">
        <v>70</v>
      </c>
      <c r="H212" s="3" t="s">
        <v>70</v>
      </c>
      <c r="I212" s="3" t="s">
        <v>70</v>
      </c>
      <c r="J212" s="3" t="s">
        <v>70</v>
      </c>
      <c r="K212" s="3" t="s">
        <v>70</v>
      </c>
      <c r="L212" s="4" t="s">
        <v>203</v>
      </c>
      <c r="M212" s="3" t="s">
        <v>70</v>
      </c>
      <c r="N212" s="3">
        <v>155</v>
      </c>
      <c r="O212" s="3"/>
      <c r="P212" s="3"/>
      <c r="Q212" s="3"/>
      <c r="R212" s="3"/>
    </row>
    <row r="213" spans="1:18" ht="13.5" hidden="1">
      <c r="A213" s="18" t="s">
        <v>156</v>
      </c>
      <c r="B213" s="64">
        <f t="shared" si="3"/>
        <v>24</v>
      </c>
      <c r="C213" s="3"/>
      <c r="D213" s="3"/>
      <c r="E213" s="3"/>
      <c r="F213" s="3"/>
      <c r="G213" s="3" t="s">
        <v>70</v>
      </c>
      <c r="H213" s="3" t="s">
        <v>70</v>
      </c>
      <c r="I213" s="3" t="s">
        <v>70</v>
      </c>
      <c r="J213" s="3" t="s">
        <v>70</v>
      </c>
      <c r="K213" s="3" t="s">
        <v>70</v>
      </c>
      <c r="L213" s="4" t="s">
        <v>203</v>
      </c>
      <c r="M213" s="3" t="s">
        <v>70</v>
      </c>
      <c r="N213" s="3">
        <v>24</v>
      </c>
      <c r="O213" s="3"/>
      <c r="P213" s="3"/>
      <c r="Q213" s="3"/>
      <c r="R213" s="3"/>
    </row>
    <row r="214" spans="1:18" ht="13.5" hidden="1">
      <c r="A214" s="18" t="s">
        <v>120</v>
      </c>
      <c r="B214" s="64">
        <f t="shared" si="3"/>
        <v>36</v>
      </c>
      <c r="C214" s="3"/>
      <c r="D214" s="3"/>
      <c r="E214" s="3"/>
      <c r="F214" s="3"/>
      <c r="G214" s="3" t="s">
        <v>70</v>
      </c>
      <c r="H214" s="3" t="s">
        <v>70</v>
      </c>
      <c r="I214" s="3" t="s">
        <v>70</v>
      </c>
      <c r="J214" s="3" t="s">
        <v>70</v>
      </c>
      <c r="K214" s="3" t="s">
        <v>70</v>
      </c>
      <c r="L214" s="3">
        <v>36</v>
      </c>
      <c r="M214" s="3" t="s">
        <v>70</v>
      </c>
      <c r="N214" s="4" t="s">
        <v>203</v>
      </c>
      <c r="O214" s="4"/>
      <c r="P214" s="4"/>
      <c r="Q214" s="4"/>
      <c r="R214" s="4"/>
    </row>
    <row r="215" spans="1:18" ht="13.5" hidden="1">
      <c r="A215" s="18" t="s">
        <v>157</v>
      </c>
      <c r="B215" s="64">
        <f t="shared" si="3"/>
        <v>24</v>
      </c>
      <c r="C215" s="3"/>
      <c r="D215" s="3"/>
      <c r="E215" s="3"/>
      <c r="F215" s="3"/>
      <c r="G215" s="3" t="s">
        <v>70</v>
      </c>
      <c r="H215" s="3" t="s">
        <v>70</v>
      </c>
      <c r="I215" s="3" t="s">
        <v>70</v>
      </c>
      <c r="J215" s="3" t="s">
        <v>70</v>
      </c>
      <c r="K215" s="3" t="s">
        <v>70</v>
      </c>
      <c r="L215" s="4" t="s">
        <v>203</v>
      </c>
      <c r="M215" s="3" t="s">
        <v>70</v>
      </c>
      <c r="N215" s="3">
        <v>24</v>
      </c>
      <c r="O215" s="3"/>
      <c r="P215" s="3"/>
      <c r="Q215" s="3"/>
      <c r="R215" s="3"/>
    </row>
    <row r="216" spans="1:18" ht="13.5" hidden="1">
      <c r="A216" s="18" t="s">
        <v>158</v>
      </c>
      <c r="B216" s="64">
        <f t="shared" si="3"/>
        <v>18</v>
      </c>
      <c r="C216" s="3"/>
      <c r="D216" s="3"/>
      <c r="E216" s="3"/>
      <c r="F216" s="3"/>
      <c r="G216" s="3" t="s">
        <v>70</v>
      </c>
      <c r="H216" s="3" t="s">
        <v>70</v>
      </c>
      <c r="I216" s="3" t="s">
        <v>70</v>
      </c>
      <c r="J216" s="3" t="s">
        <v>70</v>
      </c>
      <c r="K216" s="3" t="s">
        <v>70</v>
      </c>
      <c r="L216" s="4" t="s">
        <v>203</v>
      </c>
      <c r="M216" s="3" t="s">
        <v>70</v>
      </c>
      <c r="N216" s="3">
        <v>18</v>
      </c>
      <c r="O216" s="3"/>
      <c r="P216" s="3"/>
      <c r="Q216" s="3"/>
      <c r="R216" s="3"/>
    </row>
    <row r="217" spans="1:18" ht="13.5" hidden="1">
      <c r="A217" s="18" t="s">
        <v>76</v>
      </c>
      <c r="B217" s="64">
        <f t="shared" si="3"/>
        <v>32</v>
      </c>
      <c r="C217" s="3"/>
      <c r="D217" s="3"/>
      <c r="E217" s="3"/>
      <c r="F217" s="3"/>
      <c r="G217" s="3" t="s">
        <v>70</v>
      </c>
      <c r="H217" s="3" t="s">
        <v>70</v>
      </c>
      <c r="I217" s="3" t="s">
        <v>70</v>
      </c>
      <c r="J217" s="3" t="s">
        <v>70</v>
      </c>
      <c r="K217" s="3" t="s">
        <v>70</v>
      </c>
      <c r="L217" s="4" t="s">
        <v>203</v>
      </c>
      <c r="M217" s="3" t="s">
        <v>70</v>
      </c>
      <c r="N217" s="3">
        <v>32</v>
      </c>
      <c r="O217" s="3"/>
      <c r="P217" s="3"/>
      <c r="Q217" s="3"/>
      <c r="R217" s="3"/>
    </row>
    <row r="218" spans="1:18" ht="13.5" hidden="1">
      <c r="A218" s="18" t="s">
        <v>77</v>
      </c>
      <c r="B218" s="64">
        <f t="shared" si="3"/>
        <v>40</v>
      </c>
      <c r="C218" s="3"/>
      <c r="D218" s="3"/>
      <c r="E218" s="3"/>
      <c r="F218" s="3"/>
      <c r="G218" s="3" t="s">
        <v>70</v>
      </c>
      <c r="H218" s="3" t="s">
        <v>70</v>
      </c>
      <c r="I218" s="3" t="s">
        <v>70</v>
      </c>
      <c r="J218" s="3" t="s">
        <v>70</v>
      </c>
      <c r="K218" s="3" t="s">
        <v>70</v>
      </c>
      <c r="L218" s="4" t="s">
        <v>203</v>
      </c>
      <c r="M218" s="3" t="s">
        <v>70</v>
      </c>
      <c r="N218" s="3">
        <v>40</v>
      </c>
      <c r="O218" s="3"/>
      <c r="P218" s="3"/>
      <c r="Q218" s="3"/>
      <c r="R218" s="3"/>
    </row>
    <row r="219" spans="1:18" ht="13.5" hidden="1">
      <c r="A219" s="18"/>
      <c r="B219" s="64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</row>
    <row r="220" spans="1:18" ht="13.5" hidden="1">
      <c r="A220" s="137" t="s">
        <v>100</v>
      </c>
      <c r="B220" s="126">
        <f>SUM(B221:B223)</f>
        <v>292</v>
      </c>
      <c r="C220" s="2"/>
      <c r="D220" s="2"/>
      <c r="E220" s="2"/>
      <c r="F220" s="2"/>
      <c r="G220" s="2" t="s">
        <v>70</v>
      </c>
      <c r="H220" s="2" t="s">
        <v>70</v>
      </c>
      <c r="I220" s="2" t="s">
        <v>70</v>
      </c>
      <c r="J220" s="2" t="s">
        <v>70</v>
      </c>
      <c r="K220" s="5" t="s">
        <v>190</v>
      </c>
      <c r="L220" s="5" t="s">
        <v>190</v>
      </c>
      <c r="M220" s="2" t="s">
        <v>71</v>
      </c>
      <c r="N220" s="2">
        <f>SUM(N221:N223)</f>
        <v>292</v>
      </c>
      <c r="O220" s="2"/>
      <c r="P220" s="2"/>
      <c r="Q220" s="2"/>
      <c r="R220" s="2"/>
    </row>
    <row r="221" spans="1:18" ht="13.5" hidden="1">
      <c r="A221" s="18" t="s">
        <v>156</v>
      </c>
      <c r="B221" s="64">
        <f>SUM(G221:N221)</f>
        <v>45</v>
      </c>
      <c r="C221" s="3"/>
      <c r="D221" s="3"/>
      <c r="E221" s="3"/>
      <c r="F221" s="3"/>
      <c r="G221" s="3" t="s">
        <v>70</v>
      </c>
      <c r="H221" s="3" t="s">
        <v>70</v>
      </c>
      <c r="I221" s="3" t="s">
        <v>70</v>
      </c>
      <c r="J221" s="3" t="s">
        <v>70</v>
      </c>
      <c r="K221" s="4" t="s">
        <v>190</v>
      </c>
      <c r="L221" s="4" t="s">
        <v>190</v>
      </c>
      <c r="M221" s="3" t="s">
        <v>71</v>
      </c>
      <c r="N221" s="3">
        <v>45</v>
      </c>
      <c r="O221" s="3"/>
      <c r="P221" s="3"/>
      <c r="Q221" s="3"/>
      <c r="R221" s="3"/>
    </row>
    <row r="222" spans="1:18" ht="13.5" hidden="1">
      <c r="A222" s="18" t="s">
        <v>121</v>
      </c>
      <c r="B222" s="64">
        <f>SUM(G222:N222)</f>
        <v>144</v>
      </c>
      <c r="C222" s="3"/>
      <c r="D222" s="3"/>
      <c r="E222" s="3"/>
      <c r="F222" s="3"/>
      <c r="G222" s="3" t="s">
        <v>122</v>
      </c>
      <c r="H222" s="3" t="s">
        <v>70</v>
      </c>
      <c r="I222" s="3" t="s">
        <v>122</v>
      </c>
      <c r="J222" s="3" t="s">
        <v>70</v>
      </c>
      <c r="K222" s="4" t="s">
        <v>190</v>
      </c>
      <c r="L222" s="4" t="s">
        <v>190</v>
      </c>
      <c r="M222" s="3" t="s">
        <v>71</v>
      </c>
      <c r="N222" s="3">
        <v>144</v>
      </c>
      <c r="O222" s="3"/>
      <c r="P222" s="3"/>
      <c r="Q222" s="3"/>
      <c r="R222" s="3"/>
    </row>
    <row r="223" spans="1:18" ht="13.5" hidden="1">
      <c r="A223" s="18" t="s">
        <v>159</v>
      </c>
      <c r="B223" s="64">
        <f>SUM(G223:N223)</f>
        <v>103</v>
      </c>
      <c r="C223" s="3"/>
      <c r="D223" s="3"/>
      <c r="E223" s="3"/>
      <c r="F223" s="3"/>
      <c r="G223" s="3" t="s">
        <v>70</v>
      </c>
      <c r="H223" s="3" t="s">
        <v>70</v>
      </c>
      <c r="I223" s="3" t="s">
        <v>70</v>
      </c>
      <c r="J223" s="3" t="s">
        <v>70</v>
      </c>
      <c r="K223" s="4" t="s">
        <v>190</v>
      </c>
      <c r="L223" s="4" t="s">
        <v>190</v>
      </c>
      <c r="M223" s="3" t="s">
        <v>71</v>
      </c>
      <c r="N223" s="3">
        <v>103</v>
      </c>
      <c r="O223" s="3"/>
      <c r="P223" s="3"/>
      <c r="Q223" s="3"/>
      <c r="R223" s="3"/>
    </row>
    <row r="224" spans="1:18" ht="13.5" hidden="1">
      <c r="A224" s="18"/>
      <c r="B224" s="64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ht="13.5" hidden="1">
      <c r="A225" s="137" t="s">
        <v>78</v>
      </c>
      <c r="B225" s="126">
        <f>SUM(B226:B231)</f>
        <v>560</v>
      </c>
      <c r="C225" s="2"/>
      <c r="D225" s="2"/>
      <c r="E225" s="2"/>
      <c r="F225" s="2"/>
      <c r="G225" s="2" t="s">
        <v>70</v>
      </c>
      <c r="H225" s="2" t="s">
        <v>70</v>
      </c>
      <c r="I225" s="2" t="s">
        <v>70</v>
      </c>
      <c r="J225" s="2" t="s">
        <v>70</v>
      </c>
      <c r="K225" s="5" t="s">
        <v>190</v>
      </c>
      <c r="L225" s="5" t="s">
        <v>190</v>
      </c>
      <c r="M225" s="2" t="s">
        <v>71</v>
      </c>
      <c r="N225" s="2">
        <f>SUM(N226:N231)</f>
        <v>560</v>
      </c>
      <c r="O225" s="2"/>
      <c r="P225" s="2"/>
      <c r="Q225" s="2"/>
      <c r="R225" s="2"/>
    </row>
    <row r="226" spans="1:18" ht="13.5" hidden="1">
      <c r="A226" s="18" t="s">
        <v>160</v>
      </c>
      <c r="B226" s="64">
        <f aca="true" t="shared" si="4" ref="B226:B231">SUM(G226:N226)</f>
        <v>80</v>
      </c>
      <c r="C226" s="3"/>
      <c r="D226" s="3"/>
      <c r="E226" s="3"/>
      <c r="F226" s="3"/>
      <c r="G226" s="3" t="s">
        <v>70</v>
      </c>
      <c r="H226" s="3" t="s">
        <v>70</v>
      </c>
      <c r="I226" s="3" t="s">
        <v>70</v>
      </c>
      <c r="J226" s="3" t="s">
        <v>70</v>
      </c>
      <c r="K226" s="4" t="s">
        <v>190</v>
      </c>
      <c r="L226" s="4" t="s">
        <v>190</v>
      </c>
      <c r="M226" s="3" t="s">
        <v>71</v>
      </c>
      <c r="N226" s="3">
        <v>80</v>
      </c>
      <c r="O226" s="3"/>
      <c r="P226" s="3"/>
      <c r="Q226" s="3"/>
      <c r="R226" s="3"/>
    </row>
    <row r="227" spans="1:18" ht="13.5" hidden="1">
      <c r="A227" s="138" t="s">
        <v>185</v>
      </c>
      <c r="B227" s="64">
        <f t="shared" si="4"/>
        <v>80</v>
      </c>
      <c r="C227" s="3"/>
      <c r="D227" s="3"/>
      <c r="E227" s="3"/>
      <c r="F227" s="3"/>
      <c r="G227" s="3" t="s">
        <v>122</v>
      </c>
      <c r="H227" s="3" t="s">
        <v>70</v>
      </c>
      <c r="I227" s="3" t="s">
        <v>122</v>
      </c>
      <c r="J227" s="3" t="s">
        <v>70</v>
      </c>
      <c r="K227" s="4" t="s">
        <v>190</v>
      </c>
      <c r="L227" s="4" t="s">
        <v>190</v>
      </c>
      <c r="M227" s="3" t="s">
        <v>71</v>
      </c>
      <c r="N227" s="3">
        <v>80</v>
      </c>
      <c r="O227" s="3"/>
      <c r="P227" s="3"/>
      <c r="Q227" s="3"/>
      <c r="R227" s="3"/>
    </row>
    <row r="228" spans="1:18" ht="13.5" hidden="1">
      <c r="A228" s="18" t="s">
        <v>124</v>
      </c>
      <c r="B228" s="64">
        <f t="shared" si="4"/>
        <v>80</v>
      </c>
      <c r="C228" s="3"/>
      <c r="D228" s="3"/>
      <c r="E228" s="3"/>
      <c r="F228" s="3"/>
      <c r="G228" s="3" t="s">
        <v>70</v>
      </c>
      <c r="H228" s="3" t="s">
        <v>70</v>
      </c>
      <c r="I228" s="3" t="s">
        <v>70</v>
      </c>
      <c r="J228" s="3" t="s">
        <v>70</v>
      </c>
      <c r="K228" s="4" t="s">
        <v>190</v>
      </c>
      <c r="L228" s="4" t="s">
        <v>190</v>
      </c>
      <c r="M228" s="3" t="s">
        <v>71</v>
      </c>
      <c r="N228" s="3">
        <v>80</v>
      </c>
      <c r="O228" s="3"/>
      <c r="P228" s="3"/>
      <c r="Q228" s="3"/>
      <c r="R228" s="3"/>
    </row>
    <row r="229" spans="1:18" ht="13.5" hidden="1">
      <c r="A229" s="18" t="s">
        <v>182</v>
      </c>
      <c r="B229" s="64">
        <f t="shared" si="4"/>
        <v>80</v>
      </c>
      <c r="C229" s="3"/>
      <c r="D229" s="3"/>
      <c r="E229" s="3"/>
      <c r="F229" s="3"/>
      <c r="G229" s="3" t="s">
        <v>70</v>
      </c>
      <c r="H229" s="3" t="s">
        <v>70</v>
      </c>
      <c r="I229" s="3" t="s">
        <v>70</v>
      </c>
      <c r="J229" s="3" t="s">
        <v>70</v>
      </c>
      <c r="K229" s="4" t="s">
        <v>190</v>
      </c>
      <c r="L229" s="4" t="s">
        <v>190</v>
      </c>
      <c r="M229" s="3" t="s">
        <v>71</v>
      </c>
      <c r="N229" s="3">
        <v>80</v>
      </c>
      <c r="O229" s="3"/>
      <c r="P229" s="3"/>
      <c r="Q229" s="3"/>
      <c r="R229" s="3"/>
    </row>
    <row r="230" spans="1:18" ht="13.5" hidden="1">
      <c r="A230" s="18" t="s">
        <v>161</v>
      </c>
      <c r="B230" s="64">
        <f t="shared" si="4"/>
        <v>80</v>
      </c>
      <c r="C230" s="3"/>
      <c r="D230" s="3"/>
      <c r="E230" s="3"/>
      <c r="F230" s="3"/>
      <c r="G230" s="3" t="s">
        <v>122</v>
      </c>
      <c r="H230" s="3" t="s">
        <v>70</v>
      </c>
      <c r="I230" s="3" t="s">
        <v>122</v>
      </c>
      <c r="J230" s="3" t="s">
        <v>70</v>
      </c>
      <c r="K230" s="4" t="s">
        <v>190</v>
      </c>
      <c r="L230" s="4" t="s">
        <v>190</v>
      </c>
      <c r="M230" s="3" t="s">
        <v>71</v>
      </c>
      <c r="N230" s="3">
        <v>80</v>
      </c>
      <c r="O230" s="3"/>
      <c r="P230" s="3"/>
      <c r="Q230" s="3"/>
      <c r="R230" s="3"/>
    </row>
    <row r="231" spans="1:18" ht="13.5" hidden="1">
      <c r="A231" s="18" t="s">
        <v>162</v>
      </c>
      <c r="B231" s="64">
        <f t="shared" si="4"/>
        <v>160</v>
      </c>
      <c r="C231" s="3"/>
      <c r="D231" s="3"/>
      <c r="E231" s="3"/>
      <c r="F231" s="3"/>
      <c r="G231" s="3" t="s">
        <v>70</v>
      </c>
      <c r="H231" s="3" t="s">
        <v>70</v>
      </c>
      <c r="I231" s="3" t="s">
        <v>70</v>
      </c>
      <c r="J231" s="3" t="s">
        <v>70</v>
      </c>
      <c r="K231" s="4" t="s">
        <v>190</v>
      </c>
      <c r="L231" s="4" t="s">
        <v>190</v>
      </c>
      <c r="M231" s="3" t="s">
        <v>71</v>
      </c>
      <c r="N231" s="3">
        <v>160</v>
      </c>
      <c r="O231" s="3"/>
      <c r="P231" s="3"/>
      <c r="Q231" s="3"/>
      <c r="R231" s="3"/>
    </row>
    <row r="232" spans="1:18" ht="13.5" hidden="1">
      <c r="A232" s="21"/>
      <c r="B232" s="139"/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30"/>
      <c r="P232" s="130"/>
      <c r="Q232" s="130"/>
      <c r="R232" s="130"/>
    </row>
    <row r="233" spans="1:10" ht="13.5" hidden="1">
      <c r="A233" s="28" t="s">
        <v>147</v>
      </c>
      <c r="B233" s="28"/>
      <c r="C233" s="28"/>
      <c r="D233" s="28"/>
      <c r="E233" s="28"/>
      <c r="F233" s="28"/>
      <c r="G233" s="28"/>
      <c r="H233" s="115"/>
      <c r="I233" s="11"/>
      <c r="J233" s="11"/>
    </row>
    <row r="234" spans="1:18" ht="13.5" hidden="1">
      <c r="A234" s="117"/>
      <c r="B234" s="115"/>
      <c r="C234" s="115"/>
      <c r="D234" s="115"/>
      <c r="E234" s="115"/>
      <c r="F234" s="115"/>
      <c r="G234" s="115"/>
      <c r="H234" s="115"/>
      <c r="I234" s="115"/>
      <c r="K234" s="35"/>
      <c r="L234" s="35"/>
      <c r="N234" s="35" t="s">
        <v>239</v>
      </c>
      <c r="O234" s="35"/>
      <c r="P234" s="35"/>
      <c r="Q234" s="35"/>
      <c r="R234" s="35"/>
    </row>
    <row r="235" spans="1:18" ht="13.5" hidden="1">
      <c r="A235" s="192" t="s">
        <v>63</v>
      </c>
      <c r="B235" s="200" t="s">
        <v>64</v>
      </c>
      <c r="C235" s="20"/>
      <c r="D235" s="20"/>
      <c r="E235" s="20"/>
      <c r="F235" s="20"/>
      <c r="G235" s="197" t="s">
        <v>65</v>
      </c>
      <c r="H235" s="197"/>
      <c r="I235" s="198" t="s">
        <v>65</v>
      </c>
      <c r="J235" s="164"/>
      <c r="K235" s="197" t="s">
        <v>66</v>
      </c>
      <c r="L235" s="197"/>
      <c r="M235" s="197" t="s">
        <v>67</v>
      </c>
      <c r="N235" s="198"/>
      <c r="O235" s="18"/>
      <c r="P235" s="18"/>
      <c r="Q235" s="18"/>
      <c r="R235" s="18"/>
    </row>
    <row r="236" spans="1:18" ht="13.5" hidden="1">
      <c r="A236" s="196"/>
      <c r="B236" s="167"/>
      <c r="C236" s="34"/>
      <c r="D236" s="34"/>
      <c r="E236" s="34"/>
      <c r="F236" s="34"/>
      <c r="G236" s="34" t="s">
        <v>68</v>
      </c>
      <c r="H236" s="34" t="s">
        <v>69</v>
      </c>
      <c r="I236" s="34" t="s">
        <v>68</v>
      </c>
      <c r="J236" s="34" t="s">
        <v>69</v>
      </c>
      <c r="K236" s="34" t="s">
        <v>68</v>
      </c>
      <c r="L236" s="34" t="s">
        <v>69</v>
      </c>
      <c r="M236" s="34" t="s">
        <v>68</v>
      </c>
      <c r="N236" s="118" t="s">
        <v>69</v>
      </c>
      <c r="O236" s="18"/>
      <c r="P236" s="18"/>
      <c r="Q236" s="18"/>
      <c r="R236" s="18"/>
    </row>
    <row r="237" spans="1:18" ht="13.5" hidden="1">
      <c r="A237" s="19"/>
      <c r="B237" s="124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</row>
    <row r="238" spans="1:18" ht="13.5" hidden="1">
      <c r="A238" s="135" t="s">
        <v>149</v>
      </c>
      <c r="B238" s="126">
        <f>SUM(B240,B256,B261)</f>
        <v>1522</v>
      </c>
      <c r="C238" s="126">
        <f>SUM(C240,C256,C261)</f>
        <v>0</v>
      </c>
      <c r="D238" s="126">
        <f>SUM(D240,D256,D261)</f>
        <v>0</v>
      </c>
      <c r="E238" s="126">
        <f>SUM(E240,E256,E261)</f>
        <v>0</v>
      </c>
      <c r="F238" s="126">
        <f>SUM(F240,F256,F261)</f>
        <v>0</v>
      </c>
      <c r="G238" s="2" t="s">
        <v>70</v>
      </c>
      <c r="H238" s="2" t="s">
        <v>70</v>
      </c>
      <c r="I238" s="2" t="s">
        <v>70</v>
      </c>
      <c r="J238" s="2" t="s">
        <v>70</v>
      </c>
      <c r="K238" s="2" t="s">
        <v>70</v>
      </c>
      <c r="L238" s="2">
        <f>SUM(L240,L256,L261)</f>
        <v>101</v>
      </c>
      <c r="M238" s="2" t="s">
        <v>70</v>
      </c>
      <c r="N238" s="2">
        <f>SUM(N240,N256,N261)</f>
        <v>1421</v>
      </c>
      <c r="O238" s="2"/>
      <c r="P238" s="2"/>
      <c r="Q238" s="2"/>
      <c r="R238" s="2"/>
    </row>
    <row r="239" spans="1:18" ht="13.5" hidden="1">
      <c r="A239" s="36"/>
      <c r="B239" s="129"/>
      <c r="C239" s="130"/>
      <c r="D239" s="130"/>
      <c r="E239" s="130"/>
      <c r="F239" s="130"/>
      <c r="G239" s="130"/>
      <c r="H239" s="130"/>
      <c r="I239" s="130"/>
      <c r="J239" s="130"/>
      <c r="K239" s="130"/>
      <c r="L239" s="130"/>
      <c r="M239" s="130"/>
      <c r="N239" s="130"/>
      <c r="O239" s="130"/>
      <c r="P239" s="130"/>
      <c r="Q239" s="130"/>
      <c r="R239" s="130"/>
    </row>
    <row r="240" spans="1:18" ht="13.5" hidden="1">
      <c r="A240" s="136" t="s">
        <v>150</v>
      </c>
      <c r="B240" s="126">
        <f>SUM(B241:B254)</f>
        <v>670</v>
      </c>
      <c r="C240" s="2"/>
      <c r="D240" s="2"/>
      <c r="E240" s="2"/>
      <c r="F240" s="2"/>
      <c r="G240" s="2" t="s">
        <v>70</v>
      </c>
      <c r="H240" s="2" t="s">
        <v>70</v>
      </c>
      <c r="I240" s="2" t="s">
        <v>70</v>
      </c>
      <c r="J240" s="2" t="s">
        <v>70</v>
      </c>
      <c r="K240" s="2" t="s">
        <v>70</v>
      </c>
      <c r="L240" s="2">
        <f>SUM(L241:L254)</f>
        <v>101</v>
      </c>
      <c r="M240" s="2" t="s">
        <v>70</v>
      </c>
      <c r="N240" s="2">
        <f>SUM(N241:N254)</f>
        <v>569</v>
      </c>
      <c r="O240" s="2"/>
      <c r="P240" s="2"/>
      <c r="Q240" s="2"/>
      <c r="R240" s="2"/>
    </row>
    <row r="241" spans="1:18" ht="13.5" hidden="1">
      <c r="A241" s="18" t="s">
        <v>183</v>
      </c>
      <c r="B241" s="64">
        <f aca="true" t="shared" si="5" ref="B241:B254">SUM(G241:N241)</f>
        <v>100</v>
      </c>
      <c r="C241" s="3"/>
      <c r="D241" s="3"/>
      <c r="E241" s="3"/>
      <c r="F241" s="3"/>
      <c r="G241" s="3" t="s">
        <v>70</v>
      </c>
      <c r="H241" s="3" t="s">
        <v>70</v>
      </c>
      <c r="I241" s="3" t="s">
        <v>70</v>
      </c>
      <c r="J241" s="3" t="s">
        <v>70</v>
      </c>
      <c r="K241" s="3" t="s">
        <v>70</v>
      </c>
      <c r="L241" s="3">
        <v>18</v>
      </c>
      <c r="M241" s="3" t="s">
        <v>70</v>
      </c>
      <c r="N241" s="3">
        <v>82</v>
      </c>
      <c r="O241" s="3"/>
      <c r="P241" s="3"/>
      <c r="Q241" s="3"/>
      <c r="R241" s="3"/>
    </row>
    <row r="242" spans="1:18" ht="13.5" hidden="1">
      <c r="A242" s="18" t="s">
        <v>153</v>
      </c>
      <c r="B242" s="64">
        <f t="shared" si="5"/>
        <v>18</v>
      </c>
      <c r="C242" s="3"/>
      <c r="D242" s="3"/>
      <c r="E242" s="3"/>
      <c r="F242" s="3"/>
      <c r="G242" s="3" t="s">
        <v>70</v>
      </c>
      <c r="H242" s="3" t="s">
        <v>70</v>
      </c>
      <c r="I242" s="3" t="s">
        <v>70</v>
      </c>
      <c r="J242" s="3" t="s">
        <v>70</v>
      </c>
      <c r="K242" s="3" t="s">
        <v>70</v>
      </c>
      <c r="L242" s="4" t="s">
        <v>203</v>
      </c>
      <c r="M242" s="3" t="s">
        <v>70</v>
      </c>
      <c r="N242" s="3">
        <v>18</v>
      </c>
      <c r="O242" s="3"/>
      <c r="P242" s="3"/>
      <c r="Q242" s="3"/>
      <c r="R242" s="3"/>
    </row>
    <row r="243" spans="1:18" ht="13.5" hidden="1">
      <c r="A243" s="18" t="s">
        <v>184</v>
      </c>
      <c r="B243" s="64">
        <f t="shared" si="5"/>
        <v>70</v>
      </c>
      <c r="C243" s="3"/>
      <c r="D243" s="3"/>
      <c r="E243" s="3"/>
      <c r="F243" s="3"/>
      <c r="G243" s="3" t="s">
        <v>70</v>
      </c>
      <c r="H243" s="3" t="s">
        <v>70</v>
      </c>
      <c r="I243" s="3" t="s">
        <v>70</v>
      </c>
      <c r="J243" s="3" t="s">
        <v>70</v>
      </c>
      <c r="K243" s="3" t="s">
        <v>70</v>
      </c>
      <c r="L243" s="4" t="s">
        <v>203</v>
      </c>
      <c r="M243" s="3" t="s">
        <v>70</v>
      </c>
      <c r="N243" s="3">
        <v>70</v>
      </c>
      <c r="O243" s="3"/>
      <c r="P243" s="3"/>
      <c r="Q243" s="3"/>
      <c r="R243" s="3"/>
    </row>
    <row r="244" spans="1:18" ht="13.5" hidden="1">
      <c r="A244" s="18" t="s">
        <v>116</v>
      </c>
      <c r="B244" s="64">
        <f t="shared" si="5"/>
        <v>43</v>
      </c>
      <c r="C244" s="3"/>
      <c r="D244" s="3"/>
      <c r="E244" s="3"/>
      <c r="F244" s="3"/>
      <c r="G244" s="3" t="s">
        <v>70</v>
      </c>
      <c r="H244" s="3" t="s">
        <v>70</v>
      </c>
      <c r="I244" s="3" t="s">
        <v>70</v>
      </c>
      <c r="J244" s="3" t="s">
        <v>70</v>
      </c>
      <c r="K244" s="3" t="s">
        <v>70</v>
      </c>
      <c r="L244" s="3">
        <v>3</v>
      </c>
      <c r="M244" s="3" t="s">
        <v>70</v>
      </c>
      <c r="N244" s="3">
        <v>40</v>
      </c>
      <c r="O244" s="3"/>
      <c r="P244" s="3"/>
      <c r="Q244" s="3"/>
      <c r="R244" s="3"/>
    </row>
    <row r="245" spans="1:18" ht="13.5" hidden="1">
      <c r="A245" s="18" t="s">
        <v>117</v>
      </c>
      <c r="B245" s="64">
        <f t="shared" si="5"/>
        <v>20</v>
      </c>
      <c r="C245" s="3"/>
      <c r="D245" s="3"/>
      <c r="E245" s="3"/>
      <c r="F245" s="3"/>
      <c r="G245" s="3" t="s">
        <v>70</v>
      </c>
      <c r="H245" s="3" t="s">
        <v>70</v>
      </c>
      <c r="I245" s="3" t="s">
        <v>70</v>
      </c>
      <c r="J245" s="3" t="s">
        <v>70</v>
      </c>
      <c r="K245" s="3" t="s">
        <v>70</v>
      </c>
      <c r="L245" s="3">
        <v>20</v>
      </c>
      <c r="M245" s="3" t="s">
        <v>70</v>
      </c>
      <c r="N245" s="4" t="s">
        <v>203</v>
      </c>
      <c r="O245" s="4"/>
      <c r="P245" s="4"/>
      <c r="Q245" s="4"/>
      <c r="R245" s="4"/>
    </row>
    <row r="246" spans="1:18" ht="13.5" hidden="1">
      <c r="A246" s="18" t="s">
        <v>118</v>
      </c>
      <c r="B246" s="64">
        <f t="shared" si="5"/>
        <v>36</v>
      </c>
      <c r="C246" s="3"/>
      <c r="D246" s="3"/>
      <c r="E246" s="3"/>
      <c r="F246" s="3"/>
      <c r="G246" s="3" t="s">
        <v>70</v>
      </c>
      <c r="H246" s="3" t="s">
        <v>70</v>
      </c>
      <c r="I246" s="3" t="s">
        <v>70</v>
      </c>
      <c r="J246" s="3" t="s">
        <v>70</v>
      </c>
      <c r="K246" s="3" t="s">
        <v>70</v>
      </c>
      <c r="L246" s="3">
        <v>24</v>
      </c>
      <c r="M246" s="3" t="s">
        <v>70</v>
      </c>
      <c r="N246" s="3">
        <v>12</v>
      </c>
      <c r="O246" s="3"/>
      <c r="P246" s="3"/>
      <c r="Q246" s="3"/>
      <c r="R246" s="3"/>
    </row>
    <row r="247" spans="1:18" ht="13.5" hidden="1">
      <c r="A247" s="18" t="s">
        <v>119</v>
      </c>
      <c r="B247" s="64">
        <f t="shared" si="5"/>
        <v>54</v>
      </c>
      <c r="C247" s="3"/>
      <c r="D247" s="3"/>
      <c r="E247" s="3"/>
      <c r="F247" s="3"/>
      <c r="G247" s="3" t="s">
        <v>70</v>
      </c>
      <c r="H247" s="3" t="s">
        <v>70</v>
      </c>
      <c r="I247" s="3" t="s">
        <v>70</v>
      </c>
      <c r="J247" s="3" t="s">
        <v>70</v>
      </c>
      <c r="K247" s="3" t="s">
        <v>70</v>
      </c>
      <c r="L247" s="4" t="s">
        <v>203</v>
      </c>
      <c r="M247" s="3" t="s">
        <v>70</v>
      </c>
      <c r="N247" s="3">
        <v>54</v>
      </c>
      <c r="O247" s="3"/>
      <c r="P247" s="3"/>
      <c r="Q247" s="3"/>
      <c r="R247" s="3"/>
    </row>
    <row r="248" spans="1:18" ht="13.5" hidden="1">
      <c r="A248" s="18" t="s">
        <v>152</v>
      </c>
      <c r="B248" s="64">
        <f t="shared" si="5"/>
        <v>155</v>
      </c>
      <c r="C248" s="3"/>
      <c r="D248" s="3"/>
      <c r="E248" s="3"/>
      <c r="F248" s="3"/>
      <c r="G248" s="3" t="s">
        <v>70</v>
      </c>
      <c r="H248" s="3" t="s">
        <v>70</v>
      </c>
      <c r="I248" s="3" t="s">
        <v>70</v>
      </c>
      <c r="J248" s="3" t="s">
        <v>70</v>
      </c>
      <c r="K248" s="3" t="s">
        <v>70</v>
      </c>
      <c r="L248" s="4" t="s">
        <v>203</v>
      </c>
      <c r="M248" s="3" t="s">
        <v>70</v>
      </c>
      <c r="N248" s="3">
        <v>155</v>
      </c>
      <c r="O248" s="3"/>
      <c r="P248" s="3"/>
      <c r="Q248" s="3"/>
      <c r="R248" s="3"/>
    </row>
    <row r="249" spans="1:18" ht="13.5" hidden="1">
      <c r="A249" s="18" t="s">
        <v>156</v>
      </c>
      <c r="B249" s="64">
        <f t="shared" si="5"/>
        <v>24</v>
      </c>
      <c r="C249" s="3"/>
      <c r="D249" s="3"/>
      <c r="E249" s="3"/>
      <c r="F249" s="3"/>
      <c r="G249" s="3" t="s">
        <v>70</v>
      </c>
      <c r="H249" s="3" t="s">
        <v>70</v>
      </c>
      <c r="I249" s="3" t="s">
        <v>70</v>
      </c>
      <c r="J249" s="3" t="s">
        <v>70</v>
      </c>
      <c r="K249" s="3" t="s">
        <v>70</v>
      </c>
      <c r="L249" s="4" t="s">
        <v>203</v>
      </c>
      <c r="M249" s="3" t="s">
        <v>70</v>
      </c>
      <c r="N249" s="3">
        <v>24</v>
      </c>
      <c r="O249" s="3"/>
      <c r="P249" s="3"/>
      <c r="Q249" s="3"/>
      <c r="R249" s="3"/>
    </row>
    <row r="250" spans="1:18" ht="13.5" hidden="1">
      <c r="A250" s="18" t="s">
        <v>120</v>
      </c>
      <c r="B250" s="64">
        <f t="shared" si="5"/>
        <v>36</v>
      </c>
      <c r="C250" s="3"/>
      <c r="D250" s="3"/>
      <c r="E250" s="3"/>
      <c r="F250" s="3"/>
      <c r="G250" s="3" t="s">
        <v>70</v>
      </c>
      <c r="H250" s="3" t="s">
        <v>70</v>
      </c>
      <c r="I250" s="3" t="s">
        <v>70</v>
      </c>
      <c r="J250" s="3" t="s">
        <v>70</v>
      </c>
      <c r="K250" s="3" t="s">
        <v>70</v>
      </c>
      <c r="L250" s="3">
        <v>36</v>
      </c>
      <c r="M250" s="3" t="s">
        <v>70</v>
      </c>
      <c r="N250" s="4" t="s">
        <v>203</v>
      </c>
      <c r="O250" s="4"/>
      <c r="P250" s="4"/>
      <c r="Q250" s="4"/>
      <c r="R250" s="4"/>
    </row>
    <row r="251" spans="1:18" ht="13.5" hidden="1">
      <c r="A251" s="18" t="s">
        <v>157</v>
      </c>
      <c r="B251" s="64">
        <f t="shared" si="5"/>
        <v>24</v>
      </c>
      <c r="C251" s="3"/>
      <c r="D251" s="3"/>
      <c r="E251" s="3"/>
      <c r="F251" s="3"/>
      <c r="G251" s="3" t="s">
        <v>70</v>
      </c>
      <c r="H251" s="3" t="s">
        <v>70</v>
      </c>
      <c r="I251" s="3" t="s">
        <v>70</v>
      </c>
      <c r="J251" s="3" t="s">
        <v>70</v>
      </c>
      <c r="K251" s="3" t="s">
        <v>70</v>
      </c>
      <c r="L251" s="4" t="s">
        <v>203</v>
      </c>
      <c r="M251" s="3" t="s">
        <v>70</v>
      </c>
      <c r="N251" s="3">
        <v>24</v>
      </c>
      <c r="O251" s="3"/>
      <c r="P251" s="3"/>
      <c r="Q251" s="3"/>
      <c r="R251" s="3"/>
    </row>
    <row r="252" spans="1:18" ht="13.5" hidden="1">
      <c r="A252" s="18" t="s">
        <v>158</v>
      </c>
      <c r="B252" s="64">
        <f t="shared" si="5"/>
        <v>18</v>
      </c>
      <c r="C252" s="3"/>
      <c r="D252" s="3"/>
      <c r="E252" s="3"/>
      <c r="F252" s="3"/>
      <c r="G252" s="3" t="s">
        <v>70</v>
      </c>
      <c r="H252" s="3" t="s">
        <v>70</v>
      </c>
      <c r="I252" s="3" t="s">
        <v>70</v>
      </c>
      <c r="J252" s="3" t="s">
        <v>70</v>
      </c>
      <c r="K252" s="3" t="s">
        <v>70</v>
      </c>
      <c r="L252" s="4" t="s">
        <v>203</v>
      </c>
      <c r="M252" s="3" t="s">
        <v>70</v>
      </c>
      <c r="N252" s="3">
        <v>18</v>
      </c>
      <c r="O252" s="3"/>
      <c r="P252" s="3"/>
      <c r="Q252" s="3"/>
      <c r="R252" s="3"/>
    </row>
    <row r="253" spans="1:18" ht="13.5" hidden="1">
      <c r="A253" s="18" t="s">
        <v>76</v>
      </c>
      <c r="B253" s="64">
        <f t="shared" si="5"/>
        <v>32</v>
      </c>
      <c r="C253" s="3"/>
      <c r="D253" s="3"/>
      <c r="E253" s="3"/>
      <c r="F253" s="3"/>
      <c r="G253" s="3" t="s">
        <v>70</v>
      </c>
      <c r="H253" s="3" t="s">
        <v>70</v>
      </c>
      <c r="I253" s="3" t="s">
        <v>70</v>
      </c>
      <c r="J253" s="3" t="s">
        <v>70</v>
      </c>
      <c r="K253" s="3" t="s">
        <v>70</v>
      </c>
      <c r="L253" s="4" t="s">
        <v>203</v>
      </c>
      <c r="M253" s="3" t="s">
        <v>70</v>
      </c>
      <c r="N253" s="3">
        <v>32</v>
      </c>
      <c r="O253" s="3"/>
      <c r="P253" s="3"/>
      <c r="Q253" s="3"/>
      <c r="R253" s="3"/>
    </row>
    <row r="254" spans="1:18" ht="13.5" hidden="1">
      <c r="A254" s="18" t="s">
        <v>77</v>
      </c>
      <c r="B254" s="64">
        <f t="shared" si="5"/>
        <v>40</v>
      </c>
      <c r="C254" s="3"/>
      <c r="D254" s="3"/>
      <c r="E254" s="3"/>
      <c r="F254" s="3"/>
      <c r="G254" s="3" t="s">
        <v>70</v>
      </c>
      <c r="H254" s="3" t="s">
        <v>70</v>
      </c>
      <c r="I254" s="3" t="s">
        <v>70</v>
      </c>
      <c r="J254" s="3" t="s">
        <v>70</v>
      </c>
      <c r="K254" s="3" t="s">
        <v>70</v>
      </c>
      <c r="L254" s="4" t="s">
        <v>203</v>
      </c>
      <c r="M254" s="3" t="s">
        <v>70</v>
      </c>
      <c r="N254" s="3">
        <v>40</v>
      </c>
      <c r="O254" s="3"/>
      <c r="P254" s="3"/>
      <c r="Q254" s="3"/>
      <c r="R254" s="3"/>
    </row>
    <row r="255" spans="1:18" ht="13.5" hidden="1">
      <c r="A255" s="18"/>
      <c r="B255" s="64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</row>
    <row r="256" spans="1:18" ht="13.5" hidden="1">
      <c r="A256" s="137" t="s">
        <v>100</v>
      </c>
      <c r="B256" s="126">
        <f>SUM(B257:B259)</f>
        <v>292</v>
      </c>
      <c r="C256" s="2"/>
      <c r="D256" s="2"/>
      <c r="E256" s="2"/>
      <c r="F256" s="2"/>
      <c r="G256" s="2" t="s">
        <v>70</v>
      </c>
      <c r="H256" s="2" t="s">
        <v>70</v>
      </c>
      <c r="I256" s="2" t="s">
        <v>70</v>
      </c>
      <c r="J256" s="2" t="s">
        <v>70</v>
      </c>
      <c r="K256" s="5" t="s">
        <v>190</v>
      </c>
      <c r="L256" s="5" t="s">
        <v>190</v>
      </c>
      <c r="M256" s="2" t="s">
        <v>71</v>
      </c>
      <c r="N256" s="2">
        <f>SUM(N257:N259)</f>
        <v>292</v>
      </c>
      <c r="O256" s="2"/>
      <c r="P256" s="2"/>
      <c r="Q256" s="2"/>
      <c r="R256" s="2"/>
    </row>
    <row r="257" spans="1:18" ht="13.5" hidden="1">
      <c r="A257" s="18" t="s">
        <v>156</v>
      </c>
      <c r="B257" s="64">
        <f>SUM(G257:N257)</f>
        <v>45</v>
      </c>
      <c r="C257" s="3"/>
      <c r="D257" s="3"/>
      <c r="E257" s="3"/>
      <c r="F257" s="3"/>
      <c r="G257" s="3" t="s">
        <v>70</v>
      </c>
      <c r="H257" s="3" t="s">
        <v>70</v>
      </c>
      <c r="I257" s="3" t="s">
        <v>70</v>
      </c>
      <c r="J257" s="3" t="s">
        <v>70</v>
      </c>
      <c r="K257" s="4" t="s">
        <v>190</v>
      </c>
      <c r="L257" s="4" t="s">
        <v>190</v>
      </c>
      <c r="M257" s="3" t="s">
        <v>71</v>
      </c>
      <c r="N257" s="3">
        <v>45</v>
      </c>
      <c r="O257" s="3"/>
      <c r="P257" s="3"/>
      <c r="Q257" s="3"/>
      <c r="R257" s="3"/>
    </row>
    <row r="258" spans="1:18" ht="13.5" hidden="1">
      <c r="A258" s="18" t="s">
        <v>121</v>
      </c>
      <c r="B258" s="64">
        <f>SUM(G258:N258)</f>
        <v>144</v>
      </c>
      <c r="C258" s="3"/>
      <c r="D258" s="3"/>
      <c r="E258" s="3"/>
      <c r="F258" s="3"/>
      <c r="G258" s="3" t="s">
        <v>122</v>
      </c>
      <c r="H258" s="3" t="s">
        <v>70</v>
      </c>
      <c r="I258" s="3" t="s">
        <v>122</v>
      </c>
      <c r="J258" s="3" t="s">
        <v>70</v>
      </c>
      <c r="K258" s="4" t="s">
        <v>190</v>
      </c>
      <c r="L258" s="4" t="s">
        <v>190</v>
      </c>
      <c r="M258" s="3" t="s">
        <v>71</v>
      </c>
      <c r="N258" s="3">
        <v>144</v>
      </c>
      <c r="O258" s="3"/>
      <c r="P258" s="3"/>
      <c r="Q258" s="3"/>
      <c r="R258" s="3"/>
    </row>
    <row r="259" spans="1:18" ht="13.5" hidden="1">
      <c r="A259" s="18" t="s">
        <v>159</v>
      </c>
      <c r="B259" s="64">
        <f>SUM(G259:N259)</f>
        <v>103</v>
      </c>
      <c r="C259" s="3"/>
      <c r="D259" s="3"/>
      <c r="E259" s="3"/>
      <c r="F259" s="3"/>
      <c r="G259" s="3" t="s">
        <v>70</v>
      </c>
      <c r="H259" s="3" t="s">
        <v>70</v>
      </c>
      <c r="I259" s="3" t="s">
        <v>70</v>
      </c>
      <c r="J259" s="3" t="s">
        <v>70</v>
      </c>
      <c r="K259" s="4" t="s">
        <v>190</v>
      </c>
      <c r="L259" s="4" t="s">
        <v>190</v>
      </c>
      <c r="M259" s="3" t="s">
        <v>71</v>
      </c>
      <c r="N259" s="3">
        <v>103</v>
      </c>
      <c r="O259" s="3"/>
      <c r="P259" s="3"/>
      <c r="Q259" s="3"/>
      <c r="R259" s="3"/>
    </row>
    <row r="260" spans="1:18" ht="13.5" hidden="1">
      <c r="A260" s="18"/>
      <c r="B260" s="64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</row>
    <row r="261" spans="1:18" ht="13.5" hidden="1">
      <c r="A261" s="137" t="s">
        <v>78</v>
      </c>
      <c r="B261" s="126">
        <f>SUM(B262:B267)</f>
        <v>560</v>
      </c>
      <c r="C261" s="2"/>
      <c r="D261" s="2"/>
      <c r="E261" s="2"/>
      <c r="F261" s="2"/>
      <c r="G261" s="2" t="s">
        <v>70</v>
      </c>
      <c r="H261" s="2" t="s">
        <v>70</v>
      </c>
      <c r="I261" s="2" t="s">
        <v>70</v>
      </c>
      <c r="J261" s="2" t="s">
        <v>70</v>
      </c>
      <c r="K261" s="5" t="s">
        <v>190</v>
      </c>
      <c r="L261" s="5" t="s">
        <v>190</v>
      </c>
      <c r="M261" s="2" t="s">
        <v>71</v>
      </c>
      <c r="N261" s="2">
        <f>SUM(N262:N267)</f>
        <v>560</v>
      </c>
      <c r="O261" s="2"/>
      <c r="P261" s="2"/>
      <c r="Q261" s="2"/>
      <c r="R261" s="2"/>
    </row>
    <row r="262" spans="1:18" ht="13.5" hidden="1">
      <c r="A262" s="18" t="s">
        <v>160</v>
      </c>
      <c r="B262" s="64">
        <f aca="true" t="shared" si="6" ref="B262:B267">SUM(G262:N262)</f>
        <v>80</v>
      </c>
      <c r="C262" s="3"/>
      <c r="D262" s="3"/>
      <c r="E262" s="3"/>
      <c r="F262" s="3"/>
      <c r="G262" s="3" t="s">
        <v>70</v>
      </c>
      <c r="H262" s="3" t="s">
        <v>70</v>
      </c>
      <c r="I262" s="3" t="s">
        <v>70</v>
      </c>
      <c r="J262" s="3" t="s">
        <v>70</v>
      </c>
      <c r="K262" s="4" t="s">
        <v>190</v>
      </c>
      <c r="L262" s="4" t="s">
        <v>190</v>
      </c>
      <c r="M262" s="3" t="s">
        <v>71</v>
      </c>
      <c r="N262" s="3">
        <v>80</v>
      </c>
      <c r="O262" s="3"/>
      <c r="P262" s="3"/>
      <c r="Q262" s="3"/>
      <c r="R262" s="3"/>
    </row>
    <row r="263" spans="1:18" ht="13.5" hidden="1">
      <c r="A263" s="138" t="s">
        <v>185</v>
      </c>
      <c r="B263" s="64">
        <f t="shared" si="6"/>
        <v>80</v>
      </c>
      <c r="C263" s="3"/>
      <c r="D263" s="3"/>
      <c r="E263" s="3"/>
      <c r="F263" s="3"/>
      <c r="G263" s="3" t="s">
        <v>122</v>
      </c>
      <c r="H263" s="3" t="s">
        <v>70</v>
      </c>
      <c r="I263" s="3" t="s">
        <v>122</v>
      </c>
      <c r="J263" s="3" t="s">
        <v>70</v>
      </c>
      <c r="K263" s="4" t="s">
        <v>190</v>
      </c>
      <c r="L263" s="4" t="s">
        <v>190</v>
      </c>
      <c r="M263" s="3" t="s">
        <v>71</v>
      </c>
      <c r="N263" s="3">
        <v>80</v>
      </c>
      <c r="O263" s="3"/>
      <c r="P263" s="3"/>
      <c r="Q263" s="3"/>
      <c r="R263" s="3"/>
    </row>
    <row r="264" spans="1:18" ht="13.5" hidden="1">
      <c r="A264" s="18" t="s">
        <v>124</v>
      </c>
      <c r="B264" s="64">
        <f t="shared" si="6"/>
        <v>80</v>
      </c>
      <c r="C264" s="3"/>
      <c r="D264" s="3"/>
      <c r="E264" s="3"/>
      <c r="F264" s="3"/>
      <c r="G264" s="3" t="s">
        <v>70</v>
      </c>
      <c r="H264" s="3" t="s">
        <v>70</v>
      </c>
      <c r="I264" s="3" t="s">
        <v>70</v>
      </c>
      <c r="J264" s="3" t="s">
        <v>70</v>
      </c>
      <c r="K264" s="4" t="s">
        <v>190</v>
      </c>
      <c r="L264" s="4" t="s">
        <v>190</v>
      </c>
      <c r="M264" s="3" t="s">
        <v>71</v>
      </c>
      <c r="N264" s="3">
        <v>80</v>
      </c>
      <c r="O264" s="3"/>
      <c r="P264" s="3"/>
      <c r="Q264" s="3"/>
      <c r="R264" s="3"/>
    </row>
    <row r="265" spans="1:18" ht="13.5" hidden="1">
      <c r="A265" s="18" t="s">
        <v>182</v>
      </c>
      <c r="B265" s="64">
        <f t="shared" si="6"/>
        <v>80</v>
      </c>
      <c r="C265" s="3"/>
      <c r="D265" s="3"/>
      <c r="E265" s="3"/>
      <c r="F265" s="3"/>
      <c r="G265" s="3" t="s">
        <v>70</v>
      </c>
      <c r="H265" s="3" t="s">
        <v>70</v>
      </c>
      <c r="I265" s="3" t="s">
        <v>70</v>
      </c>
      <c r="J265" s="3" t="s">
        <v>70</v>
      </c>
      <c r="K265" s="4" t="s">
        <v>190</v>
      </c>
      <c r="L265" s="4" t="s">
        <v>190</v>
      </c>
      <c r="M265" s="3" t="s">
        <v>71</v>
      </c>
      <c r="N265" s="3">
        <v>80</v>
      </c>
      <c r="O265" s="3"/>
      <c r="P265" s="3"/>
      <c r="Q265" s="3"/>
      <c r="R265" s="3"/>
    </row>
    <row r="266" spans="1:18" ht="13.5" hidden="1">
      <c r="A266" s="18" t="s">
        <v>161</v>
      </c>
      <c r="B266" s="64">
        <f t="shared" si="6"/>
        <v>80</v>
      </c>
      <c r="C266" s="3"/>
      <c r="D266" s="3"/>
      <c r="E266" s="3"/>
      <c r="F266" s="3"/>
      <c r="G266" s="3" t="s">
        <v>122</v>
      </c>
      <c r="H266" s="3" t="s">
        <v>70</v>
      </c>
      <c r="I266" s="3" t="s">
        <v>122</v>
      </c>
      <c r="J266" s="3" t="s">
        <v>70</v>
      </c>
      <c r="K266" s="4" t="s">
        <v>190</v>
      </c>
      <c r="L266" s="4" t="s">
        <v>190</v>
      </c>
      <c r="M266" s="3" t="s">
        <v>71</v>
      </c>
      <c r="N266" s="3">
        <v>80</v>
      </c>
      <c r="O266" s="3"/>
      <c r="P266" s="3"/>
      <c r="Q266" s="3"/>
      <c r="R266" s="3"/>
    </row>
    <row r="267" spans="1:18" ht="13.5" hidden="1">
      <c r="A267" s="18" t="s">
        <v>162</v>
      </c>
      <c r="B267" s="64">
        <f t="shared" si="6"/>
        <v>160</v>
      </c>
      <c r="C267" s="3"/>
      <c r="D267" s="3"/>
      <c r="E267" s="3"/>
      <c r="F267" s="3"/>
      <c r="G267" s="3" t="s">
        <v>70</v>
      </c>
      <c r="H267" s="3" t="s">
        <v>70</v>
      </c>
      <c r="I267" s="3" t="s">
        <v>70</v>
      </c>
      <c r="J267" s="3" t="s">
        <v>70</v>
      </c>
      <c r="K267" s="4" t="s">
        <v>190</v>
      </c>
      <c r="L267" s="4" t="s">
        <v>190</v>
      </c>
      <c r="M267" s="3" t="s">
        <v>71</v>
      </c>
      <c r="N267" s="3">
        <v>160</v>
      </c>
      <c r="O267" s="3"/>
      <c r="P267" s="3"/>
      <c r="Q267" s="3"/>
      <c r="R267" s="3"/>
    </row>
    <row r="268" spans="1:18" ht="13.5" hidden="1">
      <c r="A268" s="21"/>
      <c r="B268" s="139"/>
      <c r="C268" s="140"/>
      <c r="D268" s="140"/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30"/>
      <c r="P268" s="130"/>
      <c r="Q268" s="130"/>
      <c r="R268" s="130"/>
    </row>
    <row r="269" spans="1:10" ht="13.5" hidden="1">
      <c r="A269" s="28" t="s">
        <v>147</v>
      </c>
      <c r="B269" s="28"/>
      <c r="C269" s="28"/>
      <c r="D269" s="28"/>
      <c r="E269" s="28"/>
      <c r="F269" s="28"/>
      <c r="G269" s="28"/>
      <c r="H269" s="115"/>
      <c r="I269" s="11"/>
      <c r="J269" s="11"/>
    </row>
    <row r="270" spans="1:22" ht="13.5">
      <c r="A270" s="117"/>
      <c r="B270" s="115"/>
      <c r="C270" s="115"/>
      <c r="D270" s="115"/>
      <c r="E270" s="115"/>
      <c r="F270" s="115"/>
      <c r="G270" s="115"/>
      <c r="H270" s="115"/>
      <c r="M270" s="115"/>
      <c r="S270" s="35"/>
      <c r="T270" s="35"/>
      <c r="V270" s="35" t="s">
        <v>274</v>
      </c>
    </row>
    <row r="271" spans="1:22" ht="13.5">
      <c r="A271" s="192" t="s">
        <v>63</v>
      </c>
      <c r="B271" s="200" t="s">
        <v>64</v>
      </c>
      <c r="C271" s="20"/>
      <c r="D271" s="20"/>
      <c r="E271" s="20"/>
      <c r="F271" s="20"/>
      <c r="G271" s="197" t="s">
        <v>65</v>
      </c>
      <c r="H271" s="197"/>
      <c r="M271" s="198" t="s">
        <v>65</v>
      </c>
      <c r="N271" s="164"/>
      <c r="O271" s="198" t="s">
        <v>65</v>
      </c>
      <c r="P271" s="164"/>
      <c r="Q271" s="198" t="s">
        <v>65</v>
      </c>
      <c r="R271" s="164"/>
      <c r="S271" s="198" t="s">
        <v>66</v>
      </c>
      <c r="T271" s="164"/>
      <c r="U271" s="198" t="s">
        <v>67</v>
      </c>
      <c r="V271" s="221"/>
    </row>
    <row r="272" spans="1:22" ht="13.5">
      <c r="A272" s="196"/>
      <c r="B272" s="167"/>
      <c r="C272" s="34"/>
      <c r="D272" s="34"/>
      <c r="E272" s="34"/>
      <c r="F272" s="34"/>
      <c r="G272" s="34" t="s">
        <v>68</v>
      </c>
      <c r="H272" s="34" t="s">
        <v>69</v>
      </c>
      <c r="M272" s="34" t="s">
        <v>68</v>
      </c>
      <c r="N272" s="34" t="s">
        <v>69</v>
      </c>
      <c r="O272" s="34" t="s">
        <v>68</v>
      </c>
      <c r="P272" s="34" t="s">
        <v>69</v>
      </c>
      <c r="Q272" s="34" t="s">
        <v>68</v>
      </c>
      <c r="R272" s="34" t="s">
        <v>69</v>
      </c>
      <c r="S272" s="34" t="s">
        <v>68</v>
      </c>
      <c r="T272" s="34" t="s">
        <v>69</v>
      </c>
      <c r="U272" s="34" t="s">
        <v>68</v>
      </c>
      <c r="V272" s="118" t="s">
        <v>69</v>
      </c>
    </row>
    <row r="273" spans="1:22" ht="13.5">
      <c r="A273" s="19"/>
      <c r="B273" s="124"/>
      <c r="C273" s="18"/>
      <c r="D273" s="18"/>
      <c r="E273" s="18"/>
      <c r="F273" s="18"/>
      <c r="G273" s="18"/>
      <c r="H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</row>
    <row r="274" spans="1:22" ht="13.5">
      <c r="A274" s="135" t="s">
        <v>149</v>
      </c>
      <c r="B274" s="126">
        <f>SUM(B276,B292,B297)</f>
        <v>1491</v>
      </c>
      <c r="C274" s="126">
        <f>SUM(C276,C292,C297)</f>
        <v>0</v>
      </c>
      <c r="D274" s="126">
        <f>SUM(D276,D292,D297)</f>
        <v>0</v>
      </c>
      <c r="E274" s="126">
        <f>SUM(E276,E292,E297)</f>
        <v>0</v>
      </c>
      <c r="F274" s="126">
        <f>SUM(F276,F292,F297)</f>
        <v>0</v>
      </c>
      <c r="G274" s="2" t="s">
        <v>70</v>
      </c>
      <c r="H274" s="2" t="s">
        <v>70</v>
      </c>
      <c r="M274" s="4" t="s">
        <v>190</v>
      </c>
      <c r="N274" s="4" t="s">
        <v>190</v>
      </c>
      <c r="O274" s="4" t="s">
        <v>190</v>
      </c>
      <c r="P274" s="4" t="s">
        <v>190</v>
      </c>
      <c r="Q274" s="4" t="s">
        <v>190</v>
      </c>
      <c r="R274" s="4" t="s">
        <v>190</v>
      </c>
      <c r="S274" s="4" t="s">
        <v>190</v>
      </c>
      <c r="T274" s="2">
        <f>SUM(T276,T292,T297)</f>
        <v>65</v>
      </c>
      <c r="U274" s="4" t="s">
        <v>190</v>
      </c>
      <c r="V274" s="2">
        <f>SUM(V276,V292,V297)</f>
        <v>1426</v>
      </c>
    </row>
    <row r="275" spans="1:22" ht="13.5">
      <c r="A275" s="36"/>
      <c r="B275" s="129"/>
      <c r="C275" s="130"/>
      <c r="D275" s="130"/>
      <c r="E275" s="130"/>
      <c r="F275" s="130"/>
      <c r="G275" s="130"/>
      <c r="H275" s="130"/>
      <c r="M275" s="130"/>
      <c r="N275" s="130"/>
      <c r="O275" s="130"/>
      <c r="P275" s="130"/>
      <c r="Q275" s="130"/>
      <c r="R275" s="130"/>
      <c r="S275" s="130"/>
      <c r="T275" s="130"/>
      <c r="U275" s="4"/>
      <c r="V275" s="130"/>
    </row>
    <row r="276" spans="1:22" ht="13.5">
      <c r="A276" s="136" t="s">
        <v>150</v>
      </c>
      <c r="B276" s="126">
        <f>SUM(B277:B290)</f>
        <v>634</v>
      </c>
      <c r="C276" s="2"/>
      <c r="D276" s="2"/>
      <c r="E276" s="2"/>
      <c r="F276" s="2"/>
      <c r="G276" s="2" t="s">
        <v>70</v>
      </c>
      <c r="H276" s="2" t="s">
        <v>70</v>
      </c>
      <c r="M276" s="4" t="s">
        <v>190</v>
      </c>
      <c r="N276" s="4" t="s">
        <v>190</v>
      </c>
      <c r="O276" s="4" t="s">
        <v>190</v>
      </c>
      <c r="P276" s="4" t="s">
        <v>190</v>
      </c>
      <c r="Q276" s="4" t="s">
        <v>190</v>
      </c>
      <c r="R276" s="4" t="s">
        <v>190</v>
      </c>
      <c r="S276" s="4" t="s">
        <v>190</v>
      </c>
      <c r="T276" s="2">
        <f>SUM(T277:T290)</f>
        <v>65</v>
      </c>
      <c r="U276" s="4" t="s">
        <v>190</v>
      </c>
      <c r="V276" s="2">
        <f>SUM(V277:V290)</f>
        <v>569</v>
      </c>
    </row>
    <row r="277" spans="1:22" ht="13.5">
      <c r="A277" s="18" t="s">
        <v>183</v>
      </c>
      <c r="B277" s="64">
        <f aca="true" t="shared" si="7" ref="B277:B290">SUM(G277:V277)</f>
        <v>100</v>
      </c>
      <c r="C277" s="3"/>
      <c r="D277" s="3"/>
      <c r="E277" s="3"/>
      <c r="F277" s="3"/>
      <c r="G277" s="3" t="s">
        <v>70</v>
      </c>
      <c r="H277" s="3" t="s">
        <v>70</v>
      </c>
      <c r="M277" s="4" t="s">
        <v>190</v>
      </c>
      <c r="N277" s="4" t="s">
        <v>190</v>
      </c>
      <c r="O277" s="4" t="s">
        <v>190</v>
      </c>
      <c r="P277" s="4" t="s">
        <v>190</v>
      </c>
      <c r="Q277" s="4" t="s">
        <v>190</v>
      </c>
      <c r="R277" s="4" t="s">
        <v>190</v>
      </c>
      <c r="S277" s="4" t="s">
        <v>190</v>
      </c>
      <c r="T277" s="3">
        <v>18</v>
      </c>
      <c r="U277" s="4" t="s">
        <v>190</v>
      </c>
      <c r="V277" s="3">
        <v>82</v>
      </c>
    </row>
    <row r="278" spans="1:22" ht="13.5">
      <c r="A278" s="18" t="s">
        <v>153</v>
      </c>
      <c r="B278" s="64">
        <f t="shared" si="7"/>
        <v>18</v>
      </c>
      <c r="C278" s="3"/>
      <c r="D278" s="3"/>
      <c r="E278" s="3"/>
      <c r="F278" s="3"/>
      <c r="G278" s="3" t="s">
        <v>70</v>
      </c>
      <c r="H278" s="3" t="s">
        <v>70</v>
      </c>
      <c r="M278" s="4" t="s">
        <v>190</v>
      </c>
      <c r="N278" s="4" t="s">
        <v>190</v>
      </c>
      <c r="O278" s="4" t="s">
        <v>190</v>
      </c>
      <c r="P278" s="4" t="s">
        <v>190</v>
      </c>
      <c r="Q278" s="4" t="s">
        <v>190</v>
      </c>
      <c r="R278" s="4" t="s">
        <v>190</v>
      </c>
      <c r="S278" s="4" t="s">
        <v>190</v>
      </c>
      <c r="T278" s="4" t="s">
        <v>190</v>
      </c>
      <c r="U278" s="4" t="s">
        <v>190</v>
      </c>
      <c r="V278" s="3">
        <v>18</v>
      </c>
    </row>
    <row r="279" spans="1:22" ht="13.5">
      <c r="A279" s="18" t="s">
        <v>184</v>
      </c>
      <c r="B279" s="64">
        <f t="shared" si="7"/>
        <v>70</v>
      </c>
      <c r="C279" s="3"/>
      <c r="D279" s="3"/>
      <c r="E279" s="3"/>
      <c r="F279" s="3"/>
      <c r="G279" s="3" t="s">
        <v>70</v>
      </c>
      <c r="H279" s="3" t="s">
        <v>70</v>
      </c>
      <c r="M279" s="4" t="s">
        <v>190</v>
      </c>
      <c r="N279" s="4" t="s">
        <v>190</v>
      </c>
      <c r="O279" s="4" t="s">
        <v>190</v>
      </c>
      <c r="P279" s="4" t="s">
        <v>190</v>
      </c>
      <c r="Q279" s="4" t="s">
        <v>190</v>
      </c>
      <c r="R279" s="4" t="s">
        <v>190</v>
      </c>
      <c r="S279" s="4" t="s">
        <v>190</v>
      </c>
      <c r="T279" s="4" t="s">
        <v>190</v>
      </c>
      <c r="U279" s="4" t="s">
        <v>190</v>
      </c>
      <c r="V279" s="3">
        <v>70</v>
      </c>
    </row>
    <row r="280" spans="1:22" ht="13.5">
      <c r="A280" s="18" t="s">
        <v>116</v>
      </c>
      <c r="B280" s="64">
        <f t="shared" si="7"/>
        <v>43</v>
      </c>
      <c r="C280" s="3"/>
      <c r="D280" s="3"/>
      <c r="E280" s="3"/>
      <c r="F280" s="3"/>
      <c r="G280" s="3" t="s">
        <v>70</v>
      </c>
      <c r="H280" s="3" t="s">
        <v>70</v>
      </c>
      <c r="M280" s="4" t="s">
        <v>190</v>
      </c>
      <c r="N280" s="4" t="s">
        <v>190</v>
      </c>
      <c r="O280" s="4" t="s">
        <v>190</v>
      </c>
      <c r="P280" s="4" t="s">
        <v>190</v>
      </c>
      <c r="Q280" s="4" t="s">
        <v>190</v>
      </c>
      <c r="R280" s="4" t="s">
        <v>190</v>
      </c>
      <c r="S280" s="4" t="s">
        <v>190</v>
      </c>
      <c r="T280" s="3">
        <v>3</v>
      </c>
      <c r="U280" s="4" t="s">
        <v>190</v>
      </c>
      <c r="V280" s="3">
        <v>40</v>
      </c>
    </row>
    <row r="281" spans="1:22" ht="13.5">
      <c r="A281" s="18" t="s">
        <v>117</v>
      </c>
      <c r="B281" s="64">
        <f t="shared" si="7"/>
        <v>20</v>
      </c>
      <c r="C281" s="3"/>
      <c r="D281" s="3"/>
      <c r="E281" s="3"/>
      <c r="F281" s="3"/>
      <c r="G281" s="3" t="s">
        <v>70</v>
      </c>
      <c r="H281" s="3" t="s">
        <v>70</v>
      </c>
      <c r="M281" s="4" t="s">
        <v>190</v>
      </c>
      <c r="N281" s="4" t="s">
        <v>190</v>
      </c>
      <c r="O281" s="4" t="s">
        <v>190</v>
      </c>
      <c r="P281" s="4" t="s">
        <v>190</v>
      </c>
      <c r="Q281" s="4" t="s">
        <v>190</v>
      </c>
      <c r="R281" s="4" t="s">
        <v>190</v>
      </c>
      <c r="S281" s="4" t="s">
        <v>190</v>
      </c>
      <c r="T281" s="3">
        <v>20</v>
      </c>
      <c r="U281" s="4" t="s">
        <v>190</v>
      </c>
      <c r="V281" s="4" t="s">
        <v>190</v>
      </c>
    </row>
    <row r="282" spans="1:22" ht="13.5">
      <c r="A282" s="18" t="s">
        <v>118</v>
      </c>
      <c r="B282" s="64">
        <f t="shared" si="7"/>
        <v>36</v>
      </c>
      <c r="C282" s="3"/>
      <c r="D282" s="3"/>
      <c r="E282" s="3"/>
      <c r="F282" s="3"/>
      <c r="G282" s="3" t="s">
        <v>70</v>
      </c>
      <c r="H282" s="3" t="s">
        <v>70</v>
      </c>
      <c r="M282" s="4" t="s">
        <v>190</v>
      </c>
      <c r="N282" s="4" t="s">
        <v>190</v>
      </c>
      <c r="O282" s="4" t="s">
        <v>190</v>
      </c>
      <c r="P282" s="4" t="s">
        <v>190</v>
      </c>
      <c r="Q282" s="4" t="s">
        <v>190</v>
      </c>
      <c r="R282" s="4" t="s">
        <v>190</v>
      </c>
      <c r="S282" s="4" t="s">
        <v>190</v>
      </c>
      <c r="T282" s="3">
        <v>24</v>
      </c>
      <c r="U282" s="4" t="s">
        <v>190</v>
      </c>
      <c r="V282" s="3">
        <v>12</v>
      </c>
    </row>
    <row r="283" spans="1:22" ht="13.5">
      <c r="A283" s="18" t="s">
        <v>119</v>
      </c>
      <c r="B283" s="64">
        <f t="shared" si="7"/>
        <v>54</v>
      </c>
      <c r="C283" s="3"/>
      <c r="D283" s="3"/>
      <c r="E283" s="3"/>
      <c r="F283" s="3"/>
      <c r="G283" s="3" t="s">
        <v>70</v>
      </c>
      <c r="H283" s="3" t="s">
        <v>70</v>
      </c>
      <c r="M283" s="4" t="s">
        <v>190</v>
      </c>
      <c r="N283" s="4" t="s">
        <v>190</v>
      </c>
      <c r="O283" s="4" t="s">
        <v>190</v>
      </c>
      <c r="P283" s="4" t="s">
        <v>190</v>
      </c>
      <c r="Q283" s="4" t="s">
        <v>190</v>
      </c>
      <c r="R283" s="4" t="s">
        <v>190</v>
      </c>
      <c r="S283" s="4" t="s">
        <v>190</v>
      </c>
      <c r="T283" s="4" t="s">
        <v>190</v>
      </c>
      <c r="U283" s="4" t="s">
        <v>190</v>
      </c>
      <c r="V283" s="3">
        <v>54</v>
      </c>
    </row>
    <row r="284" spans="1:22" ht="13.5">
      <c r="A284" s="18" t="s">
        <v>152</v>
      </c>
      <c r="B284" s="64">
        <f t="shared" si="7"/>
        <v>155</v>
      </c>
      <c r="C284" s="3"/>
      <c r="D284" s="3"/>
      <c r="E284" s="3"/>
      <c r="F284" s="3"/>
      <c r="G284" s="3" t="s">
        <v>70</v>
      </c>
      <c r="H284" s="3" t="s">
        <v>70</v>
      </c>
      <c r="M284" s="4" t="s">
        <v>190</v>
      </c>
      <c r="N284" s="4" t="s">
        <v>190</v>
      </c>
      <c r="O284" s="4" t="s">
        <v>190</v>
      </c>
      <c r="P284" s="4" t="s">
        <v>190</v>
      </c>
      <c r="Q284" s="4" t="s">
        <v>190</v>
      </c>
      <c r="R284" s="4" t="s">
        <v>190</v>
      </c>
      <c r="S284" s="4" t="s">
        <v>190</v>
      </c>
      <c r="T284" s="4" t="s">
        <v>190</v>
      </c>
      <c r="U284" s="4" t="s">
        <v>190</v>
      </c>
      <c r="V284" s="3">
        <v>155</v>
      </c>
    </row>
    <row r="285" spans="1:22" ht="13.5">
      <c r="A285" s="18" t="s">
        <v>156</v>
      </c>
      <c r="B285" s="64">
        <f t="shared" si="7"/>
        <v>24</v>
      </c>
      <c r="C285" s="3"/>
      <c r="D285" s="3"/>
      <c r="E285" s="3"/>
      <c r="F285" s="3"/>
      <c r="G285" s="3" t="s">
        <v>70</v>
      </c>
      <c r="H285" s="3" t="s">
        <v>70</v>
      </c>
      <c r="M285" s="4" t="s">
        <v>190</v>
      </c>
      <c r="N285" s="4" t="s">
        <v>190</v>
      </c>
      <c r="O285" s="4" t="s">
        <v>190</v>
      </c>
      <c r="P285" s="4" t="s">
        <v>190</v>
      </c>
      <c r="Q285" s="4" t="s">
        <v>190</v>
      </c>
      <c r="R285" s="4" t="s">
        <v>190</v>
      </c>
      <c r="S285" s="4" t="s">
        <v>190</v>
      </c>
      <c r="T285" s="4" t="s">
        <v>190</v>
      </c>
      <c r="U285" s="4" t="s">
        <v>190</v>
      </c>
      <c r="V285" s="3">
        <v>24</v>
      </c>
    </row>
    <row r="286" spans="1:22" ht="13.5">
      <c r="A286" s="18" t="s">
        <v>120</v>
      </c>
      <c r="B286" s="30" t="s">
        <v>203</v>
      </c>
      <c r="C286" s="3"/>
      <c r="D286" s="3"/>
      <c r="E286" s="3"/>
      <c r="F286" s="3"/>
      <c r="G286" s="3" t="s">
        <v>70</v>
      </c>
      <c r="H286" s="3" t="s">
        <v>70</v>
      </c>
      <c r="M286" s="4" t="s">
        <v>190</v>
      </c>
      <c r="N286" s="4" t="s">
        <v>190</v>
      </c>
      <c r="O286" s="4" t="s">
        <v>190</v>
      </c>
      <c r="P286" s="4" t="s">
        <v>190</v>
      </c>
      <c r="Q286" s="4" t="s">
        <v>190</v>
      </c>
      <c r="R286" s="4" t="s">
        <v>190</v>
      </c>
      <c r="S286" s="4" t="s">
        <v>190</v>
      </c>
      <c r="T286" s="4" t="s">
        <v>190</v>
      </c>
      <c r="U286" s="4" t="s">
        <v>190</v>
      </c>
      <c r="V286" s="4" t="s">
        <v>190</v>
      </c>
    </row>
    <row r="287" spans="1:22" ht="13.5">
      <c r="A287" s="18" t="s">
        <v>157</v>
      </c>
      <c r="B287" s="64">
        <f t="shared" si="7"/>
        <v>24</v>
      </c>
      <c r="C287" s="3"/>
      <c r="D287" s="3"/>
      <c r="E287" s="3"/>
      <c r="F287" s="3"/>
      <c r="G287" s="3" t="s">
        <v>70</v>
      </c>
      <c r="H287" s="3" t="s">
        <v>70</v>
      </c>
      <c r="M287" s="4" t="s">
        <v>190</v>
      </c>
      <c r="N287" s="4" t="s">
        <v>190</v>
      </c>
      <c r="O287" s="4" t="s">
        <v>190</v>
      </c>
      <c r="P287" s="4" t="s">
        <v>190</v>
      </c>
      <c r="Q287" s="4" t="s">
        <v>190</v>
      </c>
      <c r="R287" s="4" t="s">
        <v>190</v>
      </c>
      <c r="S287" s="4" t="s">
        <v>190</v>
      </c>
      <c r="T287" s="4" t="s">
        <v>190</v>
      </c>
      <c r="U287" s="4" t="s">
        <v>190</v>
      </c>
      <c r="V287" s="3">
        <v>24</v>
      </c>
    </row>
    <row r="288" spans="1:22" ht="13.5">
      <c r="A288" s="18" t="s">
        <v>158</v>
      </c>
      <c r="B288" s="64">
        <f t="shared" si="7"/>
        <v>18</v>
      </c>
      <c r="C288" s="3"/>
      <c r="D288" s="3"/>
      <c r="E288" s="3"/>
      <c r="F288" s="3"/>
      <c r="G288" s="3" t="s">
        <v>70</v>
      </c>
      <c r="H288" s="3" t="s">
        <v>70</v>
      </c>
      <c r="M288" s="4" t="s">
        <v>190</v>
      </c>
      <c r="N288" s="4" t="s">
        <v>190</v>
      </c>
      <c r="O288" s="4" t="s">
        <v>190</v>
      </c>
      <c r="P288" s="4" t="s">
        <v>190</v>
      </c>
      <c r="Q288" s="4" t="s">
        <v>190</v>
      </c>
      <c r="R288" s="4" t="s">
        <v>190</v>
      </c>
      <c r="S288" s="4" t="s">
        <v>190</v>
      </c>
      <c r="T288" s="4" t="s">
        <v>190</v>
      </c>
      <c r="U288" s="4" t="s">
        <v>190</v>
      </c>
      <c r="V288" s="3">
        <v>18</v>
      </c>
    </row>
    <row r="289" spans="1:22" ht="13.5">
      <c r="A289" s="18" t="s">
        <v>76</v>
      </c>
      <c r="B289" s="64">
        <f t="shared" si="7"/>
        <v>32</v>
      </c>
      <c r="C289" s="3"/>
      <c r="D289" s="3"/>
      <c r="E289" s="3"/>
      <c r="F289" s="3"/>
      <c r="G289" s="3" t="s">
        <v>70</v>
      </c>
      <c r="H289" s="3" t="s">
        <v>70</v>
      </c>
      <c r="M289" s="4" t="s">
        <v>190</v>
      </c>
      <c r="N289" s="4" t="s">
        <v>190</v>
      </c>
      <c r="O289" s="4" t="s">
        <v>190</v>
      </c>
      <c r="P289" s="4" t="s">
        <v>190</v>
      </c>
      <c r="Q289" s="4" t="s">
        <v>190</v>
      </c>
      <c r="R289" s="4" t="s">
        <v>190</v>
      </c>
      <c r="S289" s="4" t="s">
        <v>190</v>
      </c>
      <c r="T289" s="4" t="s">
        <v>190</v>
      </c>
      <c r="U289" s="4" t="s">
        <v>190</v>
      </c>
      <c r="V289" s="3">
        <v>32</v>
      </c>
    </row>
    <row r="290" spans="1:22" ht="13.5">
      <c r="A290" s="18" t="s">
        <v>77</v>
      </c>
      <c r="B290" s="64">
        <f t="shared" si="7"/>
        <v>40</v>
      </c>
      <c r="C290" s="3"/>
      <c r="D290" s="3"/>
      <c r="E290" s="3"/>
      <c r="F290" s="3"/>
      <c r="G290" s="3" t="s">
        <v>70</v>
      </c>
      <c r="H290" s="3" t="s">
        <v>70</v>
      </c>
      <c r="M290" s="4" t="s">
        <v>190</v>
      </c>
      <c r="N290" s="4" t="s">
        <v>190</v>
      </c>
      <c r="O290" s="4" t="s">
        <v>190</v>
      </c>
      <c r="P290" s="4" t="s">
        <v>190</v>
      </c>
      <c r="Q290" s="4" t="s">
        <v>190</v>
      </c>
      <c r="R290" s="4" t="s">
        <v>190</v>
      </c>
      <c r="S290" s="4" t="s">
        <v>190</v>
      </c>
      <c r="T290" s="4" t="s">
        <v>190</v>
      </c>
      <c r="U290" s="4" t="s">
        <v>190</v>
      </c>
      <c r="V290" s="3">
        <v>40</v>
      </c>
    </row>
    <row r="291" spans="1:22" ht="13.5">
      <c r="A291" s="18"/>
      <c r="B291" s="64"/>
      <c r="C291" s="3"/>
      <c r="D291" s="3"/>
      <c r="E291" s="3"/>
      <c r="F291" s="3"/>
      <c r="G291" s="3"/>
      <c r="H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spans="1:22" ht="13.5">
      <c r="A292" s="137" t="s">
        <v>100</v>
      </c>
      <c r="B292" s="126">
        <f>SUM(B293:B295)</f>
        <v>297</v>
      </c>
      <c r="C292" s="2"/>
      <c r="D292" s="2"/>
      <c r="E292" s="2"/>
      <c r="F292" s="2"/>
      <c r="G292" s="2" t="s">
        <v>70</v>
      </c>
      <c r="H292" s="2" t="s">
        <v>70</v>
      </c>
      <c r="M292" s="4" t="s">
        <v>190</v>
      </c>
      <c r="N292" s="4" t="s">
        <v>190</v>
      </c>
      <c r="O292" s="4" t="s">
        <v>190</v>
      </c>
      <c r="P292" s="4" t="s">
        <v>190</v>
      </c>
      <c r="Q292" s="4" t="s">
        <v>190</v>
      </c>
      <c r="R292" s="4" t="s">
        <v>190</v>
      </c>
      <c r="S292" s="4" t="s">
        <v>190</v>
      </c>
      <c r="T292" s="4" t="s">
        <v>190</v>
      </c>
      <c r="U292" s="4" t="s">
        <v>190</v>
      </c>
      <c r="V292" s="2">
        <f>SUM(V293:V295)</f>
        <v>297</v>
      </c>
    </row>
    <row r="293" spans="1:22" ht="13.5">
      <c r="A293" s="18" t="s">
        <v>156</v>
      </c>
      <c r="B293" s="64">
        <f>SUM(G293:V293)</f>
        <v>58</v>
      </c>
      <c r="C293" s="3"/>
      <c r="D293" s="3"/>
      <c r="E293" s="3"/>
      <c r="F293" s="3"/>
      <c r="G293" s="3" t="s">
        <v>70</v>
      </c>
      <c r="H293" s="3" t="s">
        <v>70</v>
      </c>
      <c r="M293" s="4" t="s">
        <v>190</v>
      </c>
      <c r="N293" s="4" t="s">
        <v>190</v>
      </c>
      <c r="O293" s="4" t="s">
        <v>190</v>
      </c>
      <c r="P293" s="4" t="s">
        <v>190</v>
      </c>
      <c r="Q293" s="4" t="s">
        <v>190</v>
      </c>
      <c r="R293" s="4" t="s">
        <v>190</v>
      </c>
      <c r="S293" s="4" t="s">
        <v>190</v>
      </c>
      <c r="T293" s="4" t="s">
        <v>190</v>
      </c>
      <c r="U293" s="4" t="s">
        <v>190</v>
      </c>
      <c r="V293" s="3">
        <v>58</v>
      </c>
    </row>
    <row r="294" spans="1:22" ht="13.5">
      <c r="A294" s="18" t="s">
        <v>121</v>
      </c>
      <c r="B294" s="64">
        <f>SUM(G294:V294)</f>
        <v>144</v>
      </c>
      <c r="C294" s="3"/>
      <c r="D294" s="3"/>
      <c r="E294" s="3"/>
      <c r="F294" s="3"/>
      <c r="G294" s="3" t="s">
        <v>122</v>
      </c>
      <c r="H294" s="3" t="s">
        <v>70</v>
      </c>
      <c r="M294" s="4" t="s">
        <v>190</v>
      </c>
      <c r="N294" s="4" t="s">
        <v>190</v>
      </c>
      <c r="O294" s="4" t="s">
        <v>190</v>
      </c>
      <c r="P294" s="4" t="s">
        <v>190</v>
      </c>
      <c r="Q294" s="4" t="s">
        <v>190</v>
      </c>
      <c r="R294" s="4" t="s">
        <v>190</v>
      </c>
      <c r="S294" s="4" t="s">
        <v>190</v>
      </c>
      <c r="T294" s="4" t="s">
        <v>190</v>
      </c>
      <c r="U294" s="4" t="s">
        <v>190</v>
      </c>
      <c r="V294" s="3">
        <v>144</v>
      </c>
    </row>
    <row r="295" spans="1:22" ht="13.5">
      <c r="A295" s="18" t="s">
        <v>159</v>
      </c>
      <c r="B295" s="64">
        <f>SUM(G295:V295)</f>
        <v>95</v>
      </c>
      <c r="C295" s="3"/>
      <c r="D295" s="3"/>
      <c r="E295" s="3"/>
      <c r="F295" s="3"/>
      <c r="G295" s="3" t="s">
        <v>70</v>
      </c>
      <c r="H295" s="3" t="s">
        <v>70</v>
      </c>
      <c r="M295" s="4" t="s">
        <v>190</v>
      </c>
      <c r="N295" s="4" t="s">
        <v>190</v>
      </c>
      <c r="O295" s="4" t="s">
        <v>190</v>
      </c>
      <c r="P295" s="4" t="s">
        <v>190</v>
      </c>
      <c r="Q295" s="4" t="s">
        <v>190</v>
      </c>
      <c r="R295" s="4" t="s">
        <v>190</v>
      </c>
      <c r="S295" s="4" t="s">
        <v>190</v>
      </c>
      <c r="T295" s="4" t="s">
        <v>190</v>
      </c>
      <c r="U295" s="4" t="s">
        <v>190</v>
      </c>
      <c r="V295" s="3">
        <v>95</v>
      </c>
    </row>
    <row r="296" spans="1:22" ht="13.5">
      <c r="A296" s="18"/>
      <c r="B296" s="64"/>
      <c r="C296" s="3"/>
      <c r="D296" s="3"/>
      <c r="E296" s="3"/>
      <c r="F296" s="3"/>
      <c r="G296" s="3"/>
      <c r="H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spans="1:22" ht="13.5">
      <c r="A297" s="137" t="s">
        <v>78</v>
      </c>
      <c r="B297" s="126">
        <f>SUM(B298:B303)</f>
        <v>560</v>
      </c>
      <c r="C297" s="2"/>
      <c r="D297" s="2"/>
      <c r="E297" s="2"/>
      <c r="F297" s="2"/>
      <c r="G297" s="2" t="s">
        <v>70</v>
      </c>
      <c r="H297" s="2" t="s">
        <v>70</v>
      </c>
      <c r="M297" s="4" t="s">
        <v>190</v>
      </c>
      <c r="N297" s="4" t="s">
        <v>190</v>
      </c>
      <c r="O297" s="4" t="s">
        <v>190</v>
      </c>
      <c r="P297" s="4" t="s">
        <v>190</v>
      </c>
      <c r="Q297" s="4" t="s">
        <v>190</v>
      </c>
      <c r="R297" s="4" t="s">
        <v>190</v>
      </c>
      <c r="S297" s="4" t="s">
        <v>190</v>
      </c>
      <c r="T297" s="4" t="s">
        <v>190</v>
      </c>
      <c r="U297" s="4" t="s">
        <v>190</v>
      </c>
      <c r="V297" s="2">
        <f>SUM(V298:V303)</f>
        <v>560</v>
      </c>
    </row>
    <row r="298" spans="1:22" ht="13.5">
      <c r="A298" s="18" t="s">
        <v>160</v>
      </c>
      <c r="B298" s="64">
        <f aca="true" t="shared" si="8" ref="B298:B303">SUM(G298:V298)</f>
        <v>80</v>
      </c>
      <c r="C298" s="3"/>
      <c r="D298" s="3"/>
      <c r="E298" s="3"/>
      <c r="F298" s="3"/>
      <c r="G298" s="3" t="s">
        <v>70</v>
      </c>
      <c r="H298" s="3" t="s">
        <v>70</v>
      </c>
      <c r="M298" s="4" t="s">
        <v>190</v>
      </c>
      <c r="N298" s="4" t="s">
        <v>190</v>
      </c>
      <c r="O298" s="4" t="s">
        <v>190</v>
      </c>
      <c r="P298" s="4" t="s">
        <v>190</v>
      </c>
      <c r="Q298" s="4" t="s">
        <v>190</v>
      </c>
      <c r="R298" s="4" t="s">
        <v>190</v>
      </c>
      <c r="S298" s="4" t="s">
        <v>190</v>
      </c>
      <c r="T298" s="4" t="s">
        <v>190</v>
      </c>
      <c r="U298" s="4" t="s">
        <v>190</v>
      </c>
      <c r="V298" s="3">
        <v>80</v>
      </c>
    </row>
    <row r="299" spans="1:22" ht="13.5">
      <c r="A299" s="138" t="s">
        <v>185</v>
      </c>
      <c r="B299" s="64">
        <f t="shared" si="8"/>
        <v>80</v>
      </c>
      <c r="C299" s="3"/>
      <c r="D299" s="3"/>
      <c r="E299" s="3"/>
      <c r="F299" s="3"/>
      <c r="G299" s="3" t="s">
        <v>122</v>
      </c>
      <c r="H299" s="3" t="s">
        <v>70</v>
      </c>
      <c r="M299" s="4" t="s">
        <v>190</v>
      </c>
      <c r="N299" s="4" t="s">
        <v>190</v>
      </c>
      <c r="O299" s="4" t="s">
        <v>190</v>
      </c>
      <c r="P299" s="4" t="s">
        <v>190</v>
      </c>
      <c r="Q299" s="4" t="s">
        <v>190</v>
      </c>
      <c r="R299" s="4" t="s">
        <v>190</v>
      </c>
      <c r="S299" s="4" t="s">
        <v>190</v>
      </c>
      <c r="T299" s="4" t="s">
        <v>190</v>
      </c>
      <c r="U299" s="4" t="s">
        <v>190</v>
      </c>
      <c r="V299" s="3">
        <v>80</v>
      </c>
    </row>
    <row r="300" spans="1:22" ht="13.5">
      <c r="A300" s="18" t="s">
        <v>124</v>
      </c>
      <c r="B300" s="64">
        <f t="shared" si="8"/>
        <v>80</v>
      </c>
      <c r="C300" s="3"/>
      <c r="D300" s="3"/>
      <c r="E300" s="3"/>
      <c r="F300" s="3"/>
      <c r="G300" s="3" t="s">
        <v>70</v>
      </c>
      <c r="H300" s="3" t="s">
        <v>70</v>
      </c>
      <c r="M300" s="4" t="s">
        <v>190</v>
      </c>
      <c r="N300" s="4" t="s">
        <v>190</v>
      </c>
      <c r="O300" s="4" t="s">
        <v>190</v>
      </c>
      <c r="P300" s="4" t="s">
        <v>190</v>
      </c>
      <c r="Q300" s="4" t="s">
        <v>190</v>
      </c>
      <c r="R300" s="4" t="s">
        <v>190</v>
      </c>
      <c r="S300" s="4" t="s">
        <v>190</v>
      </c>
      <c r="T300" s="4" t="s">
        <v>190</v>
      </c>
      <c r="U300" s="4" t="s">
        <v>190</v>
      </c>
      <c r="V300" s="3">
        <v>80</v>
      </c>
    </row>
    <row r="301" spans="1:22" ht="13.5">
      <c r="A301" s="18" t="s">
        <v>182</v>
      </c>
      <c r="B301" s="64">
        <f t="shared" si="8"/>
        <v>80</v>
      </c>
      <c r="C301" s="3"/>
      <c r="D301" s="3"/>
      <c r="E301" s="3"/>
      <c r="F301" s="3"/>
      <c r="G301" s="3" t="s">
        <v>70</v>
      </c>
      <c r="H301" s="3" t="s">
        <v>70</v>
      </c>
      <c r="M301" s="4" t="s">
        <v>190</v>
      </c>
      <c r="N301" s="4" t="s">
        <v>190</v>
      </c>
      <c r="O301" s="4" t="s">
        <v>190</v>
      </c>
      <c r="P301" s="4" t="s">
        <v>190</v>
      </c>
      <c r="Q301" s="4" t="s">
        <v>190</v>
      </c>
      <c r="R301" s="4" t="s">
        <v>190</v>
      </c>
      <c r="S301" s="4" t="s">
        <v>190</v>
      </c>
      <c r="T301" s="4" t="s">
        <v>190</v>
      </c>
      <c r="U301" s="4" t="s">
        <v>190</v>
      </c>
      <c r="V301" s="3">
        <v>80</v>
      </c>
    </row>
    <row r="302" spans="1:22" ht="13.5">
      <c r="A302" s="18" t="s">
        <v>161</v>
      </c>
      <c r="B302" s="64">
        <f t="shared" si="8"/>
        <v>80</v>
      </c>
      <c r="C302" s="3"/>
      <c r="D302" s="3"/>
      <c r="E302" s="3"/>
      <c r="F302" s="3"/>
      <c r="G302" s="3" t="s">
        <v>122</v>
      </c>
      <c r="H302" s="3" t="s">
        <v>70</v>
      </c>
      <c r="M302" s="4" t="s">
        <v>190</v>
      </c>
      <c r="N302" s="4" t="s">
        <v>190</v>
      </c>
      <c r="O302" s="4" t="s">
        <v>190</v>
      </c>
      <c r="P302" s="4" t="s">
        <v>190</v>
      </c>
      <c r="Q302" s="4" t="s">
        <v>190</v>
      </c>
      <c r="R302" s="4" t="s">
        <v>190</v>
      </c>
      <c r="S302" s="4" t="s">
        <v>190</v>
      </c>
      <c r="T302" s="4" t="s">
        <v>190</v>
      </c>
      <c r="U302" s="4" t="s">
        <v>190</v>
      </c>
      <c r="V302" s="3">
        <v>80</v>
      </c>
    </row>
    <row r="303" spans="1:22" ht="13.5">
      <c r="A303" s="18" t="s">
        <v>162</v>
      </c>
      <c r="B303" s="64">
        <f t="shared" si="8"/>
        <v>160</v>
      </c>
      <c r="C303" s="3"/>
      <c r="D303" s="3"/>
      <c r="E303" s="3"/>
      <c r="F303" s="3"/>
      <c r="G303" s="3" t="s">
        <v>70</v>
      </c>
      <c r="H303" s="3" t="s">
        <v>70</v>
      </c>
      <c r="M303" s="4" t="s">
        <v>190</v>
      </c>
      <c r="N303" s="4" t="s">
        <v>190</v>
      </c>
      <c r="O303" s="4" t="s">
        <v>190</v>
      </c>
      <c r="P303" s="4" t="s">
        <v>190</v>
      </c>
      <c r="Q303" s="4" t="s">
        <v>190</v>
      </c>
      <c r="R303" s="4" t="s">
        <v>190</v>
      </c>
      <c r="S303" s="4" t="s">
        <v>190</v>
      </c>
      <c r="T303" s="4" t="s">
        <v>190</v>
      </c>
      <c r="U303" s="4" t="s">
        <v>190</v>
      </c>
      <c r="V303" s="3">
        <v>160</v>
      </c>
    </row>
    <row r="304" spans="1:22" ht="13.5">
      <c r="A304" s="21"/>
      <c r="B304" s="139"/>
      <c r="C304" s="140"/>
      <c r="D304" s="140"/>
      <c r="E304" s="140"/>
      <c r="F304" s="140"/>
      <c r="G304" s="140"/>
      <c r="H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</row>
    <row r="305" spans="1:10" ht="13.5">
      <c r="A305" s="28" t="s">
        <v>265</v>
      </c>
      <c r="B305" s="28"/>
      <c r="C305" s="28"/>
      <c r="D305" s="28"/>
      <c r="E305" s="28"/>
      <c r="F305" s="28"/>
      <c r="G305" s="28"/>
      <c r="H305" s="115"/>
      <c r="I305" s="11"/>
      <c r="J305" s="11"/>
    </row>
    <row r="306" spans="1:10" ht="13.5">
      <c r="A306" s="28"/>
      <c r="B306" s="28"/>
      <c r="C306" s="28"/>
      <c r="D306" s="28"/>
      <c r="E306" s="28"/>
      <c r="F306" s="28"/>
      <c r="G306" s="28"/>
      <c r="H306" s="115"/>
      <c r="I306" s="11"/>
      <c r="J306" s="11"/>
    </row>
    <row r="307" spans="5:8" ht="12.75">
      <c r="E307" s="142"/>
      <c r="F307" s="142"/>
      <c r="G307" s="142"/>
      <c r="H307" s="141"/>
    </row>
    <row r="309" spans="1:7" ht="14.25">
      <c r="A309" s="143" t="s">
        <v>209</v>
      </c>
      <c r="B309" s="115"/>
      <c r="C309" s="115"/>
      <c r="D309" s="11"/>
      <c r="E309" s="11"/>
      <c r="F309" s="11"/>
      <c r="G309" s="11"/>
    </row>
    <row r="310" spans="1:22" ht="13.5">
      <c r="A310" s="144"/>
      <c r="B310" s="115"/>
      <c r="C310" s="115"/>
      <c r="D310" s="11"/>
      <c r="K310" s="35"/>
      <c r="N310" s="12"/>
      <c r="O310" s="35"/>
      <c r="P310" s="35"/>
      <c r="Q310" s="35"/>
      <c r="R310" s="35"/>
      <c r="T310" s="12"/>
      <c r="V310" s="12" t="s">
        <v>108</v>
      </c>
    </row>
    <row r="311" spans="1:22" ht="13.5">
      <c r="A311" s="191" t="s">
        <v>109</v>
      </c>
      <c r="B311" s="192"/>
      <c r="C311" s="165" t="s">
        <v>110</v>
      </c>
      <c r="D311" s="165"/>
      <c r="E311" s="165" t="s">
        <v>111</v>
      </c>
      <c r="F311" s="166"/>
      <c r="G311" s="166" t="s">
        <v>180</v>
      </c>
      <c r="H311" s="220"/>
      <c r="I311" s="165" t="s">
        <v>201</v>
      </c>
      <c r="J311" s="166"/>
      <c r="K311" s="165" t="s">
        <v>214</v>
      </c>
      <c r="L311" s="166"/>
      <c r="M311" s="165" t="s">
        <v>240</v>
      </c>
      <c r="N311" s="166"/>
      <c r="O311" s="165" t="s">
        <v>248</v>
      </c>
      <c r="P311" s="166"/>
      <c r="Q311" s="165" t="s">
        <v>249</v>
      </c>
      <c r="R311" s="166"/>
      <c r="S311" s="165" t="s">
        <v>266</v>
      </c>
      <c r="T311" s="166"/>
      <c r="U311" s="165" t="s">
        <v>275</v>
      </c>
      <c r="V311" s="166"/>
    </row>
    <row r="312" spans="1:22" ht="13.5">
      <c r="A312" s="195"/>
      <c r="B312" s="196"/>
      <c r="C312" s="15" t="s">
        <v>112</v>
      </c>
      <c r="D312" s="15" t="s">
        <v>113</v>
      </c>
      <c r="E312" s="15" t="s">
        <v>112</v>
      </c>
      <c r="F312" s="16" t="s">
        <v>113</v>
      </c>
      <c r="G312" s="15" t="s">
        <v>211</v>
      </c>
      <c r="H312" s="16" t="s">
        <v>210</v>
      </c>
      <c r="I312" s="15" t="s">
        <v>211</v>
      </c>
      <c r="J312" s="16" t="s">
        <v>210</v>
      </c>
      <c r="K312" s="15" t="s">
        <v>211</v>
      </c>
      <c r="L312" s="16" t="s">
        <v>210</v>
      </c>
      <c r="M312" s="15" t="s">
        <v>211</v>
      </c>
      <c r="N312" s="16" t="s">
        <v>210</v>
      </c>
      <c r="O312" s="15" t="s">
        <v>211</v>
      </c>
      <c r="P312" s="16" t="s">
        <v>210</v>
      </c>
      <c r="Q312" s="15" t="s">
        <v>211</v>
      </c>
      <c r="R312" s="16" t="s">
        <v>210</v>
      </c>
      <c r="S312" s="15" t="s">
        <v>211</v>
      </c>
      <c r="T312" s="16" t="s">
        <v>210</v>
      </c>
      <c r="U312" s="15" t="s">
        <v>211</v>
      </c>
      <c r="V312" s="16" t="s">
        <v>210</v>
      </c>
    </row>
    <row r="313" spans="1:16" ht="13.5">
      <c r="A313" s="191"/>
      <c r="B313" s="218"/>
      <c r="C313" s="145"/>
      <c r="D313" s="13"/>
      <c r="E313" s="18"/>
      <c r="F313" s="18"/>
      <c r="G313" s="18"/>
      <c r="H313" s="18"/>
      <c r="O313" s="146"/>
      <c r="P313" s="141"/>
    </row>
    <row r="314" spans="1:22" ht="13.5">
      <c r="A314" s="214" t="s">
        <v>276</v>
      </c>
      <c r="B314" s="215"/>
      <c r="C314" s="147">
        <v>130</v>
      </c>
      <c r="D314" s="148">
        <v>8.9</v>
      </c>
      <c r="E314" s="149">
        <v>130</v>
      </c>
      <c r="F314" s="149">
        <v>8.9</v>
      </c>
      <c r="G314" s="149">
        <v>130</v>
      </c>
      <c r="H314" s="149">
        <v>8.9</v>
      </c>
      <c r="I314" s="149">
        <v>130.1</v>
      </c>
      <c r="J314" s="149">
        <v>8.9</v>
      </c>
      <c r="K314" s="149">
        <v>130.1</v>
      </c>
      <c r="L314" s="149">
        <v>8.9</v>
      </c>
      <c r="M314" s="149">
        <v>130.1</v>
      </c>
      <c r="N314" s="149">
        <v>8.9</v>
      </c>
      <c r="O314" s="150">
        <v>130.1</v>
      </c>
      <c r="P314" s="151">
        <v>8.9</v>
      </c>
      <c r="Q314" s="149">
        <v>130.1</v>
      </c>
      <c r="R314" s="149">
        <v>8.9</v>
      </c>
      <c r="S314" s="149">
        <v>130.1</v>
      </c>
      <c r="T314" s="149">
        <v>8.8</v>
      </c>
      <c r="U314" s="149">
        <v>100.2</v>
      </c>
      <c r="V314" s="149">
        <v>6.8</v>
      </c>
    </row>
    <row r="315" spans="1:22" ht="13.5">
      <c r="A315" s="214" t="s">
        <v>277</v>
      </c>
      <c r="B315" s="215"/>
      <c r="C315" s="147">
        <v>329</v>
      </c>
      <c r="D315" s="148">
        <v>22.5</v>
      </c>
      <c r="E315" s="149">
        <v>329</v>
      </c>
      <c r="F315" s="149">
        <v>22.5</v>
      </c>
      <c r="G315" s="149">
        <v>329</v>
      </c>
      <c r="H315" s="149">
        <v>22.5</v>
      </c>
      <c r="I315" s="149">
        <v>328.9</v>
      </c>
      <c r="J315" s="149">
        <v>22.5</v>
      </c>
      <c r="K315" s="149">
        <v>328.9</v>
      </c>
      <c r="L315" s="149">
        <v>22.5</v>
      </c>
      <c r="M315" s="149">
        <v>328.9</v>
      </c>
      <c r="N315" s="149">
        <v>22.5</v>
      </c>
      <c r="O315" s="150">
        <v>328.9</v>
      </c>
      <c r="P315" s="151">
        <v>22.5</v>
      </c>
      <c r="Q315" s="149">
        <v>328.9</v>
      </c>
      <c r="R315" s="149">
        <v>22.5</v>
      </c>
      <c r="S315" s="149">
        <v>328.9</v>
      </c>
      <c r="T315" s="149">
        <v>22.4</v>
      </c>
      <c r="U315" s="149">
        <v>324.7</v>
      </c>
      <c r="V315" s="149">
        <v>22.1</v>
      </c>
    </row>
    <row r="316" spans="1:22" ht="13.5">
      <c r="A316" s="214" t="s">
        <v>278</v>
      </c>
      <c r="B316" s="215"/>
      <c r="C316" s="147">
        <v>62</v>
      </c>
      <c r="D316" s="148">
        <v>4.2</v>
      </c>
      <c r="E316" s="149">
        <v>62</v>
      </c>
      <c r="F316" s="149">
        <v>4.2</v>
      </c>
      <c r="G316" s="149">
        <v>62</v>
      </c>
      <c r="H316" s="149">
        <v>4.2</v>
      </c>
      <c r="I316" s="149">
        <v>62.3</v>
      </c>
      <c r="J316" s="149">
        <v>4.3</v>
      </c>
      <c r="K316" s="149">
        <v>62.3</v>
      </c>
      <c r="L316" s="149">
        <v>4.3</v>
      </c>
      <c r="M316" s="149">
        <v>62.3</v>
      </c>
      <c r="N316" s="149">
        <v>4.3</v>
      </c>
      <c r="O316" s="150">
        <v>62.3</v>
      </c>
      <c r="P316" s="151">
        <v>4.3</v>
      </c>
      <c r="Q316" s="149">
        <v>62.3</v>
      </c>
      <c r="R316" s="149">
        <v>4.3</v>
      </c>
      <c r="S316" s="149">
        <v>62.3</v>
      </c>
      <c r="T316" s="149">
        <v>4.2</v>
      </c>
      <c r="U316" s="149">
        <v>62.3</v>
      </c>
      <c r="V316" s="149">
        <v>4.2</v>
      </c>
    </row>
    <row r="317" spans="1:22" ht="13.5">
      <c r="A317" s="214" t="s">
        <v>279</v>
      </c>
      <c r="B317" s="215"/>
      <c r="C317" s="147">
        <v>328</v>
      </c>
      <c r="D317" s="148">
        <v>22.5</v>
      </c>
      <c r="E317" s="149">
        <v>328</v>
      </c>
      <c r="F317" s="149">
        <v>22.5</v>
      </c>
      <c r="G317" s="149">
        <v>328</v>
      </c>
      <c r="H317" s="149">
        <v>22.5</v>
      </c>
      <c r="I317" s="149">
        <v>327.5</v>
      </c>
      <c r="J317" s="149">
        <v>22.4</v>
      </c>
      <c r="K317" s="149">
        <v>327.5</v>
      </c>
      <c r="L317" s="149">
        <v>22.4</v>
      </c>
      <c r="M317" s="149">
        <v>327.5</v>
      </c>
      <c r="N317" s="149">
        <v>22.4</v>
      </c>
      <c r="O317" s="150">
        <v>327.5</v>
      </c>
      <c r="P317" s="151">
        <v>22.4</v>
      </c>
      <c r="Q317" s="149">
        <v>327.5</v>
      </c>
      <c r="R317" s="149">
        <v>22.4</v>
      </c>
      <c r="S317" s="149">
        <v>327.5</v>
      </c>
      <c r="T317" s="149">
        <v>22.4</v>
      </c>
      <c r="U317" s="149">
        <v>354.9</v>
      </c>
      <c r="V317" s="149">
        <v>24.2</v>
      </c>
    </row>
    <row r="318" spans="1:22" ht="13.5">
      <c r="A318" s="214" t="s">
        <v>280</v>
      </c>
      <c r="B318" s="215"/>
      <c r="C318" s="147">
        <v>4.5</v>
      </c>
      <c r="D318" s="148">
        <v>0.3</v>
      </c>
      <c r="E318" s="149">
        <v>4.5</v>
      </c>
      <c r="F318" s="149">
        <v>0.3</v>
      </c>
      <c r="G318" s="149">
        <v>4.5</v>
      </c>
      <c r="H318" s="149">
        <v>0.3</v>
      </c>
      <c r="I318" s="149">
        <v>4.5</v>
      </c>
      <c r="J318" s="149">
        <v>0.3</v>
      </c>
      <c r="K318" s="149">
        <v>4.5</v>
      </c>
      <c r="L318" s="149">
        <v>0.3</v>
      </c>
      <c r="M318" s="149">
        <v>4.5</v>
      </c>
      <c r="N318" s="149">
        <v>0.3</v>
      </c>
      <c r="O318" s="150">
        <v>4.5</v>
      </c>
      <c r="P318" s="151">
        <v>0.3</v>
      </c>
      <c r="Q318" s="149">
        <v>4.5</v>
      </c>
      <c r="R318" s="149">
        <v>0.3</v>
      </c>
      <c r="S318" s="149">
        <v>4.5</v>
      </c>
      <c r="T318" s="149">
        <v>0.3</v>
      </c>
      <c r="U318" s="149">
        <v>4.5</v>
      </c>
      <c r="V318" s="149">
        <v>0.3</v>
      </c>
    </row>
    <row r="319" spans="1:22" ht="13.5">
      <c r="A319" s="214" t="s">
        <v>281</v>
      </c>
      <c r="B319" s="215"/>
      <c r="C319" s="147">
        <v>66</v>
      </c>
      <c r="D319" s="148">
        <v>4.5</v>
      </c>
      <c r="E319" s="149">
        <v>66</v>
      </c>
      <c r="F319" s="149">
        <v>4.5</v>
      </c>
      <c r="G319" s="149">
        <v>66</v>
      </c>
      <c r="H319" s="149">
        <v>4.5</v>
      </c>
      <c r="I319" s="149">
        <v>66</v>
      </c>
      <c r="J319" s="149">
        <v>4.5</v>
      </c>
      <c r="K319" s="149">
        <v>66</v>
      </c>
      <c r="L319" s="149">
        <v>4.5</v>
      </c>
      <c r="M319" s="149">
        <v>66</v>
      </c>
      <c r="N319" s="149">
        <v>4.5</v>
      </c>
      <c r="O319" s="150">
        <v>66</v>
      </c>
      <c r="P319" s="151">
        <v>4.5</v>
      </c>
      <c r="Q319" s="149">
        <v>66</v>
      </c>
      <c r="R319" s="149">
        <v>4.5</v>
      </c>
      <c r="S319" s="149">
        <v>66</v>
      </c>
      <c r="T319" s="149">
        <v>4.5</v>
      </c>
      <c r="U319" s="149">
        <v>66</v>
      </c>
      <c r="V319" s="149">
        <v>4.5</v>
      </c>
    </row>
    <row r="320" spans="1:22" ht="13.5">
      <c r="A320" s="214" t="s">
        <v>282</v>
      </c>
      <c r="B320" s="215"/>
      <c r="C320" s="147">
        <v>48</v>
      </c>
      <c r="D320" s="148">
        <v>3.3</v>
      </c>
      <c r="E320" s="149">
        <v>48</v>
      </c>
      <c r="F320" s="149">
        <v>3.3</v>
      </c>
      <c r="G320" s="149">
        <v>48</v>
      </c>
      <c r="H320" s="149">
        <v>3.3</v>
      </c>
      <c r="I320" s="149">
        <v>48.1</v>
      </c>
      <c r="J320" s="149">
        <v>3.3</v>
      </c>
      <c r="K320" s="149">
        <v>48.1</v>
      </c>
      <c r="L320" s="149">
        <v>3.3</v>
      </c>
      <c r="M320" s="149">
        <v>48.1</v>
      </c>
      <c r="N320" s="149">
        <v>3.3</v>
      </c>
      <c r="O320" s="150">
        <v>48.1</v>
      </c>
      <c r="P320" s="151">
        <v>3.3</v>
      </c>
      <c r="Q320" s="149">
        <v>48.1</v>
      </c>
      <c r="R320" s="149">
        <v>3.3</v>
      </c>
      <c r="S320" s="149">
        <v>48.1</v>
      </c>
      <c r="T320" s="149">
        <v>3.3</v>
      </c>
      <c r="U320" s="149">
        <v>48.1</v>
      </c>
      <c r="V320" s="149">
        <v>3.3</v>
      </c>
    </row>
    <row r="321" spans="1:22" ht="13.5">
      <c r="A321" s="214" t="s">
        <v>283</v>
      </c>
      <c r="B321" s="215"/>
      <c r="C321" s="147">
        <v>188</v>
      </c>
      <c r="D321" s="148">
        <v>12.9</v>
      </c>
      <c r="E321" s="149">
        <v>188</v>
      </c>
      <c r="F321" s="149">
        <v>12.9</v>
      </c>
      <c r="G321" s="149">
        <v>188</v>
      </c>
      <c r="H321" s="149">
        <v>12.9</v>
      </c>
      <c r="I321" s="149">
        <v>187.7</v>
      </c>
      <c r="J321" s="149">
        <v>12.9</v>
      </c>
      <c r="K321" s="149">
        <v>187.7</v>
      </c>
      <c r="L321" s="149">
        <v>12.9</v>
      </c>
      <c r="M321" s="149">
        <v>187.7</v>
      </c>
      <c r="N321" s="149">
        <v>12.9</v>
      </c>
      <c r="O321" s="150">
        <v>187.7</v>
      </c>
      <c r="P321" s="151">
        <v>12.9</v>
      </c>
      <c r="Q321" s="149">
        <v>187.7</v>
      </c>
      <c r="R321" s="149">
        <v>12.9</v>
      </c>
      <c r="S321" s="149">
        <v>195.6</v>
      </c>
      <c r="T321" s="149">
        <v>13.3</v>
      </c>
      <c r="U321" s="149">
        <v>195.6</v>
      </c>
      <c r="V321" s="149">
        <v>13.3</v>
      </c>
    </row>
    <row r="322" spans="1:22" ht="13.5">
      <c r="A322" s="214" t="s">
        <v>284</v>
      </c>
      <c r="B322" s="215"/>
      <c r="C322" s="147">
        <v>31</v>
      </c>
      <c r="D322" s="148">
        <v>2.1</v>
      </c>
      <c r="E322" s="149">
        <v>31</v>
      </c>
      <c r="F322" s="149">
        <v>2.1</v>
      </c>
      <c r="G322" s="149">
        <v>31</v>
      </c>
      <c r="H322" s="149">
        <v>2.1</v>
      </c>
      <c r="I322" s="149">
        <v>31.1</v>
      </c>
      <c r="J322" s="149">
        <v>2.1</v>
      </c>
      <c r="K322" s="149">
        <v>31.1</v>
      </c>
      <c r="L322" s="149">
        <v>2.1</v>
      </c>
      <c r="M322" s="149">
        <v>31.1</v>
      </c>
      <c r="N322" s="149">
        <v>2.1</v>
      </c>
      <c r="O322" s="150">
        <v>31.1</v>
      </c>
      <c r="P322" s="151">
        <v>2.1</v>
      </c>
      <c r="Q322" s="149">
        <v>31.1</v>
      </c>
      <c r="R322" s="149">
        <v>2.1</v>
      </c>
      <c r="S322" s="149">
        <v>31.1</v>
      </c>
      <c r="T322" s="149">
        <v>2.1</v>
      </c>
      <c r="U322" s="149">
        <v>37.8</v>
      </c>
      <c r="V322" s="149">
        <v>2.6</v>
      </c>
    </row>
    <row r="323" spans="1:22" ht="13.5">
      <c r="A323" s="214" t="s">
        <v>285</v>
      </c>
      <c r="B323" s="215"/>
      <c r="C323" s="147">
        <v>275</v>
      </c>
      <c r="D323" s="148">
        <v>18.8</v>
      </c>
      <c r="E323" s="149">
        <v>275</v>
      </c>
      <c r="F323" s="149">
        <v>18.8</v>
      </c>
      <c r="G323" s="149">
        <v>275</v>
      </c>
      <c r="H323" s="149">
        <v>18.8</v>
      </c>
      <c r="I323" s="149">
        <v>275.4</v>
      </c>
      <c r="J323" s="149">
        <v>18.8</v>
      </c>
      <c r="K323" s="149">
        <v>275.4</v>
      </c>
      <c r="L323" s="149">
        <v>18.8</v>
      </c>
      <c r="M323" s="149">
        <v>275.4</v>
      </c>
      <c r="N323" s="149">
        <v>18.8</v>
      </c>
      <c r="O323" s="150">
        <v>275.4</v>
      </c>
      <c r="P323" s="151">
        <v>18.8</v>
      </c>
      <c r="Q323" s="149">
        <v>275.4</v>
      </c>
      <c r="R323" s="149">
        <v>18.8</v>
      </c>
      <c r="S323" s="149">
        <v>275.4</v>
      </c>
      <c r="T323" s="149">
        <v>18.7</v>
      </c>
      <c r="U323" s="149">
        <v>275.4</v>
      </c>
      <c r="V323" s="149">
        <v>18.7</v>
      </c>
    </row>
    <row r="324" spans="1:22" ht="13.5">
      <c r="A324" s="216" t="s">
        <v>151</v>
      </c>
      <c r="B324" s="217"/>
      <c r="C324" s="152">
        <v>1461.5</v>
      </c>
      <c r="D324" s="153">
        <v>100</v>
      </c>
      <c r="E324" s="154">
        <v>1461.5</v>
      </c>
      <c r="F324" s="155">
        <v>100</v>
      </c>
      <c r="G324" s="154">
        <v>1461.5</v>
      </c>
      <c r="H324" s="155">
        <v>100</v>
      </c>
      <c r="I324" s="154">
        <v>1461.6</v>
      </c>
      <c r="J324" s="155">
        <v>100</v>
      </c>
      <c r="K324" s="154">
        <v>1461.6</v>
      </c>
      <c r="L324" s="155">
        <v>100</v>
      </c>
      <c r="M324" s="154">
        <v>1461.6</v>
      </c>
      <c r="N324" s="155">
        <v>100</v>
      </c>
      <c r="O324" s="156">
        <v>1461.6</v>
      </c>
      <c r="P324" s="155">
        <v>100</v>
      </c>
      <c r="Q324" s="154">
        <v>1461.6</v>
      </c>
      <c r="R324" s="155">
        <v>100</v>
      </c>
      <c r="S324" s="154">
        <v>1469.5</v>
      </c>
      <c r="T324" s="155">
        <v>100</v>
      </c>
      <c r="U324" s="154">
        <v>1469.5</v>
      </c>
      <c r="V324" s="155">
        <v>100</v>
      </c>
    </row>
    <row r="325" spans="1:22" ht="13.5">
      <c r="A325" s="212"/>
      <c r="B325" s="213"/>
      <c r="C325" s="157"/>
      <c r="D325" s="158"/>
      <c r="E325" s="159"/>
      <c r="F325" s="159"/>
      <c r="G325" s="159"/>
      <c r="H325" s="159"/>
      <c r="I325" s="159"/>
      <c r="J325" s="159"/>
      <c r="K325" s="160"/>
      <c r="L325" s="160"/>
      <c r="M325" s="160"/>
      <c r="N325" s="160"/>
      <c r="O325" s="161"/>
      <c r="P325" s="160"/>
      <c r="Q325" s="160"/>
      <c r="R325" s="160"/>
      <c r="S325" s="160"/>
      <c r="T325" s="160"/>
      <c r="U325" s="160"/>
      <c r="V325" s="160"/>
    </row>
    <row r="326" spans="1:7" ht="13.5">
      <c r="A326" s="144" t="s">
        <v>148</v>
      </c>
      <c r="B326" s="115"/>
      <c r="C326" s="115"/>
      <c r="D326" s="11"/>
      <c r="E326" s="11"/>
      <c r="F326" s="11"/>
      <c r="G326" s="11"/>
    </row>
  </sheetData>
  <mergeCells count="74">
    <mergeCell ref="U271:V271"/>
    <mergeCell ref="S311:T311"/>
    <mergeCell ref="U311:V311"/>
    <mergeCell ref="A311:B312"/>
    <mergeCell ref="C311:D311"/>
    <mergeCell ref="E311:F311"/>
    <mergeCell ref="S271:T271"/>
    <mergeCell ref="M311:N311"/>
    <mergeCell ref="K311:L311"/>
    <mergeCell ref="I311:J311"/>
    <mergeCell ref="G311:H311"/>
    <mergeCell ref="O271:P271"/>
    <mergeCell ref="O311:P311"/>
    <mergeCell ref="I235:J235"/>
    <mergeCell ref="K235:L235"/>
    <mergeCell ref="M235:N235"/>
    <mergeCell ref="M271:N271"/>
    <mergeCell ref="G235:H235"/>
    <mergeCell ref="J123:L123"/>
    <mergeCell ref="K124:L124"/>
    <mergeCell ref="K199:L199"/>
    <mergeCell ref="M199:N199"/>
    <mergeCell ref="I199:J199"/>
    <mergeCell ref="J161:L161"/>
    <mergeCell ref="K162:L162"/>
    <mergeCell ref="I124:J124"/>
    <mergeCell ref="G124:H124"/>
    <mergeCell ref="A84:A85"/>
    <mergeCell ref="B84:B85"/>
    <mergeCell ref="B271:B272"/>
    <mergeCell ref="G271:H271"/>
    <mergeCell ref="A199:A200"/>
    <mergeCell ref="B199:B200"/>
    <mergeCell ref="I84:J84"/>
    <mergeCell ref="H2:J2"/>
    <mergeCell ref="A3:A4"/>
    <mergeCell ref="B3:B4"/>
    <mergeCell ref="A43:A44"/>
    <mergeCell ref="B43:B44"/>
    <mergeCell ref="A124:A125"/>
    <mergeCell ref="B124:B125"/>
    <mergeCell ref="K3:L3"/>
    <mergeCell ref="J83:L83"/>
    <mergeCell ref="K84:L84"/>
    <mergeCell ref="G43:H43"/>
    <mergeCell ref="I43:J43"/>
    <mergeCell ref="J42:L42"/>
    <mergeCell ref="K43:L43"/>
    <mergeCell ref="G84:H84"/>
    <mergeCell ref="G3:H3"/>
    <mergeCell ref="I3:J3"/>
    <mergeCell ref="A320:B320"/>
    <mergeCell ref="A313:B313"/>
    <mergeCell ref="A314:B314"/>
    <mergeCell ref="A315:B315"/>
    <mergeCell ref="A316:B316"/>
    <mergeCell ref="A317:B317"/>
    <mergeCell ref="A318:B318"/>
    <mergeCell ref="A319:B319"/>
    <mergeCell ref="A325:B325"/>
    <mergeCell ref="A321:B321"/>
    <mergeCell ref="A322:B322"/>
    <mergeCell ref="A323:B323"/>
    <mergeCell ref="A324:B324"/>
    <mergeCell ref="Q271:R271"/>
    <mergeCell ref="Q311:R311"/>
    <mergeCell ref="A162:A163"/>
    <mergeCell ref="B162:B163"/>
    <mergeCell ref="G162:H162"/>
    <mergeCell ref="I162:J162"/>
    <mergeCell ref="A235:A236"/>
    <mergeCell ref="B235:B236"/>
    <mergeCell ref="A271:A272"/>
    <mergeCell ref="G199:H199"/>
  </mergeCells>
  <printOptions/>
  <pageMargins left="0.5905511811023623" right="0.5905511811023623" top="0.7874015748031497" bottom="0.5511811023622047" header="0.3937007874015748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Tochinai1477</cp:lastModifiedBy>
  <cp:lastPrinted>2009-03-05T01:12:49Z</cp:lastPrinted>
  <dcterms:created xsi:type="dcterms:W3CDTF">2008-06-16T01:31:11Z</dcterms:created>
  <dcterms:modified xsi:type="dcterms:W3CDTF">2009-03-06T01:10:28Z</dcterms:modified>
  <cp:category/>
  <cp:version/>
  <cp:contentType/>
  <cp:contentStatus/>
</cp:coreProperties>
</file>